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5"/>
  </bookViews>
  <sheets>
    <sheet name="Teachers " sheetId="1" r:id="rId1"/>
    <sheet name="All" sheetId="2" r:id="rId2"/>
    <sheet name="30%" sheetId="3" r:id="rId3"/>
    <sheet name="20%" sheetId="4" r:id="rId4"/>
    <sheet name="14.5%" sheetId="5" r:id="rId5"/>
    <sheet name="12%" sheetId="6" r:id="rId6"/>
  </sheets>
  <definedNames>
    <definedName name="_xlnm.Print_Area" localSheetId="0">'Teachers '!$B$1:$L$50</definedName>
  </definedNames>
  <calcPr fullCalcOnLoad="1"/>
</workbook>
</file>

<file path=xl/sharedStrings.xml><?xml version="1.0" encoding="utf-8"?>
<sst xmlns="http://schemas.openxmlformats.org/spreadsheetml/2006/main" count="166" uniqueCount="29">
  <si>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</si>
  <si>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</si>
  <si>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</si>
  <si>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</si>
  <si>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</si>
  <si>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</si>
  <si>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</si>
  <si>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</si>
  <si>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MæüÆæÿ$Ðèþ# ¿æý™èþÅç³# ÐèþÅ™éÅçÜ ç³sìýtMæü </t>
  </si>
  <si>
    <t xml:space="preserve">                                                    </t>
  </si>
  <si>
    <t xml:space="preserve"> </t>
  </si>
  <si>
    <t xml:space="preserve">                                                     PRESIDENT                     </t>
  </si>
  <si>
    <t xml:space="preserve">                                            GENERAL SECRETARY</t>
  </si>
  <si>
    <t xml:space="preserve">                                 Cell : 9848515513</t>
  </si>
  <si>
    <t xml:space="preserve">                     M.A.RAVOOF  M.Sc., B.Ed.</t>
  </si>
  <si>
    <t xml:space="preserve">                                                  T.SRIDHAR   M.Sc., B.Ed.                                 </t>
  </si>
  <si>
    <t xml:space="preserve">                    Cell : 9908121910,  7396149112</t>
  </si>
  <si>
    <t>Difference (6.848%)</t>
  </si>
  <si>
    <t>HRA 30%</t>
  </si>
  <si>
    <t>CCA</t>
  </si>
  <si>
    <t xml:space="preserve">Total Salary </t>
  </si>
  <si>
    <t>HRA 20%</t>
  </si>
  <si>
    <t>HRA 14.5%</t>
  </si>
  <si>
    <t>HRA 12%</t>
  </si>
  <si>
    <r>
      <t xml:space="preserve">D.A. DIFFERENCE STATEMENT </t>
    </r>
    <r>
      <rPr>
        <sz val="12"/>
        <color indexed="12"/>
        <rFont val="Times New Roman"/>
        <family val="1"/>
      </rPr>
      <t>GO Ms.No.294 Dated : 26.10.2013</t>
    </r>
  </si>
  <si>
    <t>D.A Drawn   (54.784%)</t>
  </si>
  <si>
    <t>D.A Fixed (63.344%)</t>
  </si>
  <si>
    <t xml:space="preserve">KEESARA MANDAL , RANGA REDDY DISTRICT </t>
  </si>
  <si>
    <t>Salary statement from 1.11.2013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</si>
</sst>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 wrapText="1"/>
      <protection hidden="1"/>
    </xf>
    <xf numFmtId="0" fontId="1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/>
    </xf>
    <xf numFmtId="0" fontId="19" fillId="36" borderId="15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 applyProtection="1">
      <alignment horizontal="center" vertical="center" wrapText="1"/>
      <protection hidden="1"/>
    </xf>
    <xf numFmtId="0" fontId="19" fillId="38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21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21" xfId="0" applyFont="1" applyFill="1" applyBorder="1" applyAlignment="1">
      <alignment horizontal="left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0001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000125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">
      <selection activeCell="B8" sqref="B8:L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4.281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5"/>
      <c r="M1" t="s">
        <v>10</v>
      </c>
    </row>
    <row r="2" spans="2:12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7"/>
    </row>
    <row r="3" spans="2:12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9"/>
    </row>
    <row r="4" spans="2:12" ht="18.75" customHeight="1">
      <c r="B4" s="53" t="s">
        <v>14</v>
      </c>
      <c r="C4" s="54"/>
      <c r="D4" s="54"/>
      <c r="E4" s="54"/>
      <c r="F4" s="54"/>
      <c r="G4" s="61" t="s">
        <v>15</v>
      </c>
      <c r="H4" s="61"/>
      <c r="I4" s="61"/>
      <c r="J4" s="61"/>
      <c r="K4" s="61"/>
      <c r="L4" s="62"/>
    </row>
    <row r="5" spans="2:12" ht="18.75" customHeight="1">
      <c r="B5" s="55" t="s">
        <v>11</v>
      </c>
      <c r="C5" s="56"/>
      <c r="D5" s="56"/>
      <c r="E5" s="56"/>
      <c r="F5" s="56"/>
      <c r="G5" s="63" t="s">
        <v>12</v>
      </c>
      <c r="H5" s="63"/>
      <c r="I5" s="63"/>
      <c r="J5" s="63"/>
      <c r="K5" s="63"/>
      <c r="L5" s="64"/>
    </row>
    <row r="6" spans="2:12" ht="22.5" customHeight="1">
      <c r="B6" s="57" t="s">
        <v>16</v>
      </c>
      <c r="C6" s="58"/>
      <c r="D6" s="58"/>
      <c r="E6" s="58"/>
      <c r="F6" s="58"/>
      <c r="G6" s="65" t="s">
        <v>13</v>
      </c>
      <c r="H6" s="65"/>
      <c r="I6" s="65"/>
      <c r="J6" s="65"/>
      <c r="K6" s="65"/>
      <c r="L6" s="66"/>
    </row>
    <row r="7" spans="2:12" ht="17.25" customHeight="1">
      <c r="B7" s="59"/>
      <c r="C7" s="60"/>
      <c r="D7" s="60"/>
      <c r="E7" s="60"/>
      <c r="F7" s="60"/>
      <c r="G7" s="67"/>
      <c r="H7" s="67"/>
      <c r="I7" s="67"/>
      <c r="J7" s="67"/>
      <c r="K7" s="67"/>
      <c r="L7" s="68"/>
    </row>
    <row r="8" spans="2:12" ht="21.75" customHeight="1">
      <c r="B8" s="69" t="s">
        <v>24</v>
      </c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5" ht="23.25" customHeight="1">
      <c r="B9" s="50" t="s">
        <v>8</v>
      </c>
      <c r="C9" s="51"/>
      <c r="D9" s="51"/>
      <c r="E9" s="51"/>
      <c r="F9" s="51"/>
      <c r="G9" s="51"/>
      <c r="H9" s="51"/>
      <c r="I9" s="51"/>
      <c r="J9" s="51"/>
      <c r="K9" s="51"/>
      <c r="L9" s="52"/>
      <c r="O9" s="17"/>
    </row>
    <row r="10" spans="2:12" ht="41.25" customHeight="1">
      <c r="B10" s="18" t="s">
        <v>1</v>
      </c>
      <c r="C10" s="16" t="s">
        <v>0</v>
      </c>
      <c r="D10" s="15" t="s">
        <v>26</v>
      </c>
      <c r="E10" s="15" t="s">
        <v>25</v>
      </c>
      <c r="F10" s="15" t="s">
        <v>17</v>
      </c>
      <c r="G10" s="15"/>
      <c r="H10" s="15" t="s">
        <v>1</v>
      </c>
      <c r="I10" s="16" t="s">
        <v>0</v>
      </c>
      <c r="J10" s="15" t="s">
        <v>26</v>
      </c>
      <c r="K10" s="15" t="s">
        <v>25</v>
      </c>
      <c r="L10" s="15" t="s">
        <v>17</v>
      </c>
    </row>
    <row r="11" spans="2:12" ht="15" customHeight="1">
      <c r="B11" s="19">
        <v>1</v>
      </c>
      <c r="C11" s="12">
        <v>10900</v>
      </c>
      <c r="D11" s="11">
        <f>ROUND(C11*63.344%,0)</f>
        <v>6904</v>
      </c>
      <c r="E11" s="11">
        <f>ROUND(C11*54.784%,0)</f>
        <v>5971</v>
      </c>
      <c r="F11" s="13">
        <f>D11-E11</f>
        <v>933</v>
      </c>
      <c r="G11" s="10"/>
      <c r="H11" s="11">
        <v>33</v>
      </c>
      <c r="I11" s="14">
        <v>26300</v>
      </c>
      <c r="J11" s="11">
        <f>ROUND(I11*63.344%,0)</f>
        <v>16659</v>
      </c>
      <c r="K11" s="11">
        <f>ROUND(I11*54.784%,0)</f>
        <v>14408</v>
      </c>
      <c r="L11" s="20">
        <f>J11-K11</f>
        <v>2251</v>
      </c>
    </row>
    <row r="12" spans="2:17" ht="15" customHeight="1">
      <c r="B12" s="19">
        <v>2</v>
      </c>
      <c r="C12" s="12">
        <v>11200</v>
      </c>
      <c r="D12" s="11">
        <f aca="true" t="shared" si="0" ref="D12:D42">ROUND(C12*63.344%,0)</f>
        <v>7095</v>
      </c>
      <c r="E12" s="11">
        <f aca="true" t="shared" si="1" ref="E12:E42">ROUND(C12*54.784%,0)</f>
        <v>6136</v>
      </c>
      <c r="F12" s="13">
        <f aca="true" t="shared" si="2" ref="F12:F42">D12-E12</f>
        <v>959</v>
      </c>
      <c r="G12" s="10"/>
      <c r="H12" s="11">
        <v>34</v>
      </c>
      <c r="I12" s="14">
        <v>27000</v>
      </c>
      <c r="J12" s="11">
        <f aca="true" t="shared" si="3" ref="J12:J41">ROUND(I12*63.344%,0)</f>
        <v>17103</v>
      </c>
      <c r="K12" s="11">
        <f aca="true" t="shared" si="4" ref="K12:K41">ROUND(I12*54.784%,0)</f>
        <v>14792</v>
      </c>
      <c r="L12" s="20">
        <f aca="true" t="shared" si="5" ref="L12:L41">J12-K12</f>
        <v>2311</v>
      </c>
      <c r="Q12" s="2" t="s">
        <v>6</v>
      </c>
    </row>
    <row r="13" spans="2:18" ht="15" customHeight="1">
      <c r="B13" s="19">
        <v>3</v>
      </c>
      <c r="C13" s="12">
        <v>11530</v>
      </c>
      <c r="D13" s="11">
        <f t="shared" si="0"/>
        <v>7304</v>
      </c>
      <c r="E13" s="11">
        <f t="shared" si="1"/>
        <v>6317</v>
      </c>
      <c r="F13" s="13">
        <f t="shared" si="2"/>
        <v>987</v>
      </c>
      <c r="G13" s="10"/>
      <c r="H13" s="11">
        <v>35</v>
      </c>
      <c r="I13" s="14">
        <v>27700</v>
      </c>
      <c r="J13" s="11">
        <f t="shared" si="3"/>
        <v>17546</v>
      </c>
      <c r="K13" s="11">
        <f t="shared" si="4"/>
        <v>15175</v>
      </c>
      <c r="L13" s="20">
        <f t="shared" si="5"/>
        <v>2371</v>
      </c>
      <c r="R13" s="3"/>
    </row>
    <row r="14" spans="2:16" ht="15" customHeight="1">
      <c r="B14" s="19">
        <v>4</v>
      </c>
      <c r="C14" s="12">
        <v>11860</v>
      </c>
      <c r="D14" s="11">
        <f t="shared" si="0"/>
        <v>7513</v>
      </c>
      <c r="E14" s="11">
        <f t="shared" si="1"/>
        <v>6497</v>
      </c>
      <c r="F14" s="13">
        <f t="shared" si="2"/>
        <v>1016</v>
      </c>
      <c r="G14" s="10"/>
      <c r="H14" s="11">
        <v>36</v>
      </c>
      <c r="I14" s="14">
        <v>28450</v>
      </c>
      <c r="J14" s="11">
        <f t="shared" si="3"/>
        <v>18021</v>
      </c>
      <c r="K14" s="11">
        <f t="shared" si="4"/>
        <v>15586</v>
      </c>
      <c r="L14" s="20">
        <f t="shared" si="5"/>
        <v>2435</v>
      </c>
      <c r="P14" s="3"/>
    </row>
    <row r="15" spans="2:16" ht="15" customHeight="1">
      <c r="B15" s="19">
        <v>5</v>
      </c>
      <c r="C15" s="12">
        <v>12190</v>
      </c>
      <c r="D15" s="11">
        <f t="shared" si="0"/>
        <v>7722</v>
      </c>
      <c r="E15" s="11">
        <f t="shared" si="1"/>
        <v>6678</v>
      </c>
      <c r="F15" s="13">
        <f t="shared" si="2"/>
        <v>1044</v>
      </c>
      <c r="G15" s="10"/>
      <c r="H15" s="11">
        <v>37</v>
      </c>
      <c r="I15" s="14">
        <v>29200</v>
      </c>
      <c r="J15" s="11">
        <f t="shared" si="3"/>
        <v>18496</v>
      </c>
      <c r="K15" s="11">
        <f t="shared" si="4"/>
        <v>15997</v>
      </c>
      <c r="L15" s="20">
        <f t="shared" si="5"/>
        <v>2499</v>
      </c>
      <c r="P15" s="4"/>
    </row>
    <row r="16" spans="2:16" ht="15" customHeight="1">
      <c r="B16" s="19">
        <v>6</v>
      </c>
      <c r="C16" s="12">
        <v>12550</v>
      </c>
      <c r="D16" s="11">
        <f t="shared" si="0"/>
        <v>7950</v>
      </c>
      <c r="E16" s="11">
        <f t="shared" si="1"/>
        <v>6875</v>
      </c>
      <c r="F16" s="13">
        <f t="shared" si="2"/>
        <v>1075</v>
      </c>
      <c r="G16" s="10"/>
      <c r="H16" s="11">
        <v>38</v>
      </c>
      <c r="I16" s="14">
        <v>29950</v>
      </c>
      <c r="J16" s="11">
        <f t="shared" si="3"/>
        <v>18972</v>
      </c>
      <c r="K16" s="11">
        <f t="shared" si="4"/>
        <v>16408</v>
      </c>
      <c r="L16" s="20">
        <f t="shared" si="5"/>
        <v>2564</v>
      </c>
      <c r="P16" s="5"/>
    </row>
    <row r="17" spans="2:16" ht="15" customHeight="1">
      <c r="B17" s="19">
        <v>7</v>
      </c>
      <c r="C17" s="12">
        <v>12910</v>
      </c>
      <c r="D17" s="11">
        <f t="shared" si="0"/>
        <v>8178</v>
      </c>
      <c r="E17" s="11">
        <f t="shared" si="1"/>
        <v>7073</v>
      </c>
      <c r="F17" s="13">
        <f t="shared" si="2"/>
        <v>1105</v>
      </c>
      <c r="G17" s="10"/>
      <c r="H17" s="11">
        <v>39</v>
      </c>
      <c r="I17" s="14">
        <v>30750</v>
      </c>
      <c r="J17" s="11">
        <f t="shared" si="3"/>
        <v>19478</v>
      </c>
      <c r="K17" s="11">
        <f t="shared" si="4"/>
        <v>16846</v>
      </c>
      <c r="L17" s="20">
        <f t="shared" si="5"/>
        <v>2632</v>
      </c>
      <c r="P17" s="6"/>
    </row>
    <row r="18" spans="2:18" ht="15" customHeight="1">
      <c r="B18" s="19">
        <v>8</v>
      </c>
      <c r="C18" s="12">
        <v>13270</v>
      </c>
      <c r="D18" s="11">
        <f t="shared" si="0"/>
        <v>8406</v>
      </c>
      <c r="E18" s="11">
        <f t="shared" si="1"/>
        <v>7270</v>
      </c>
      <c r="F18" s="13">
        <f t="shared" si="2"/>
        <v>1136</v>
      </c>
      <c r="G18" s="10"/>
      <c r="H18" s="11">
        <v>40</v>
      </c>
      <c r="I18" s="14">
        <v>31550</v>
      </c>
      <c r="J18" s="11">
        <f t="shared" si="3"/>
        <v>19985</v>
      </c>
      <c r="K18" s="11">
        <f t="shared" si="4"/>
        <v>17284</v>
      </c>
      <c r="L18" s="20">
        <f t="shared" si="5"/>
        <v>2701</v>
      </c>
      <c r="P18" s="7"/>
      <c r="Q18" s="8" t="s">
        <v>3</v>
      </c>
      <c r="R18" s="8"/>
    </row>
    <row r="19" spans="2:20" ht="15" customHeight="1">
      <c r="B19" s="19">
        <v>9</v>
      </c>
      <c r="C19" s="12">
        <v>13660</v>
      </c>
      <c r="D19" s="11">
        <f t="shared" si="0"/>
        <v>8653</v>
      </c>
      <c r="E19" s="11">
        <f t="shared" si="1"/>
        <v>7483</v>
      </c>
      <c r="F19" s="13">
        <f t="shared" si="2"/>
        <v>1170</v>
      </c>
      <c r="G19" s="10"/>
      <c r="H19" s="11">
        <v>41</v>
      </c>
      <c r="I19" s="14">
        <v>32350</v>
      </c>
      <c r="J19" s="11">
        <f t="shared" si="3"/>
        <v>20492</v>
      </c>
      <c r="K19" s="11">
        <f t="shared" si="4"/>
        <v>17723</v>
      </c>
      <c r="L19" s="20">
        <f t="shared" si="5"/>
        <v>2769</v>
      </c>
      <c r="P19" s="8"/>
      <c r="R19" s="8" t="s">
        <v>4</v>
      </c>
      <c r="T19" s="8"/>
    </row>
    <row r="20" spans="2:20" ht="15" customHeight="1">
      <c r="B20" s="19">
        <v>10</v>
      </c>
      <c r="C20" s="12">
        <v>14050</v>
      </c>
      <c r="D20" s="11">
        <f t="shared" si="0"/>
        <v>8900</v>
      </c>
      <c r="E20" s="11">
        <f t="shared" si="1"/>
        <v>7697</v>
      </c>
      <c r="F20" s="13">
        <f t="shared" si="2"/>
        <v>1203</v>
      </c>
      <c r="G20" s="10"/>
      <c r="H20" s="11">
        <v>42</v>
      </c>
      <c r="I20" s="14">
        <v>33200</v>
      </c>
      <c r="J20" s="11">
        <f t="shared" si="3"/>
        <v>21030</v>
      </c>
      <c r="K20" s="11">
        <f t="shared" si="4"/>
        <v>18188</v>
      </c>
      <c r="L20" s="20">
        <f t="shared" si="5"/>
        <v>2842</v>
      </c>
      <c r="P20" s="8"/>
      <c r="T20" s="8"/>
    </row>
    <row r="21" spans="2:16" ht="15" customHeight="1">
      <c r="B21" s="19">
        <v>11</v>
      </c>
      <c r="C21" s="12">
        <v>14440</v>
      </c>
      <c r="D21" s="11">
        <f t="shared" si="0"/>
        <v>9147</v>
      </c>
      <c r="E21" s="11">
        <f t="shared" si="1"/>
        <v>7911</v>
      </c>
      <c r="F21" s="13">
        <f t="shared" si="2"/>
        <v>1236</v>
      </c>
      <c r="G21" s="10"/>
      <c r="H21" s="11">
        <v>43</v>
      </c>
      <c r="I21" s="14">
        <v>34050</v>
      </c>
      <c r="J21" s="11">
        <f t="shared" si="3"/>
        <v>21569</v>
      </c>
      <c r="K21" s="11">
        <f t="shared" si="4"/>
        <v>18654</v>
      </c>
      <c r="L21" s="20">
        <f t="shared" si="5"/>
        <v>2915</v>
      </c>
      <c r="P21" s="9" t="s">
        <v>5</v>
      </c>
    </row>
    <row r="22" spans="2:12" ht="15" customHeight="1">
      <c r="B22" s="19">
        <v>12</v>
      </c>
      <c r="C22" s="12">
        <v>14860</v>
      </c>
      <c r="D22" s="11">
        <f t="shared" si="0"/>
        <v>9413</v>
      </c>
      <c r="E22" s="11">
        <f t="shared" si="1"/>
        <v>8141</v>
      </c>
      <c r="F22" s="13">
        <f t="shared" si="2"/>
        <v>1272</v>
      </c>
      <c r="G22" s="10"/>
      <c r="H22" s="11">
        <v>44</v>
      </c>
      <c r="I22" s="14">
        <v>34900</v>
      </c>
      <c r="J22" s="11">
        <f t="shared" si="3"/>
        <v>22107</v>
      </c>
      <c r="K22" s="11">
        <f t="shared" si="4"/>
        <v>19120</v>
      </c>
      <c r="L22" s="20">
        <f t="shared" si="5"/>
        <v>2987</v>
      </c>
    </row>
    <row r="23" spans="2:12" ht="15" customHeight="1">
      <c r="B23" s="19">
        <v>13</v>
      </c>
      <c r="C23" s="12">
        <v>15280</v>
      </c>
      <c r="D23" s="11">
        <f t="shared" si="0"/>
        <v>9679</v>
      </c>
      <c r="E23" s="11">
        <f t="shared" si="1"/>
        <v>8371</v>
      </c>
      <c r="F23" s="13">
        <f t="shared" si="2"/>
        <v>1308</v>
      </c>
      <c r="G23" s="10"/>
      <c r="H23" s="11">
        <v>45</v>
      </c>
      <c r="I23" s="14">
        <v>35800</v>
      </c>
      <c r="J23" s="11">
        <f t="shared" si="3"/>
        <v>22677</v>
      </c>
      <c r="K23" s="11">
        <f t="shared" si="4"/>
        <v>19613</v>
      </c>
      <c r="L23" s="20">
        <f t="shared" si="5"/>
        <v>3064</v>
      </c>
    </row>
    <row r="24" spans="2:12" ht="15" customHeight="1">
      <c r="B24" s="19">
        <v>14</v>
      </c>
      <c r="C24" s="12">
        <v>15700</v>
      </c>
      <c r="D24" s="11">
        <f t="shared" si="0"/>
        <v>9945</v>
      </c>
      <c r="E24" s="11">
        <f t="shared" si="1"/>
        <v>8601</v>
      </c>
      <c r="F24" s="13">
        <f t="shared" si="2"/>
        <v>1344</v>
      </c>
      <c r="G24" s="10"/>
      <c r="H24" s="11">
        <v>46</v>
      </c>
      <c r="I24" s="14">
        <v>36700</v>
      </c>
      <c r="J24" s="11">
        <f t="shared" si="3"/>
        <v>23247</v>
      </c>
      <c r="K24" s="11">
        <f t="shared" si="4"/>
        <v>20106</v>
      </c>
      <c r="L24" s="20">
        <f t="shared" si="5"/>
        <v>3141</v>
      </c>
    </row>
    <row r="25" spans="2:12" ht="15" customHeight="1">
      <c r="B25" s="19">
        <v>15</v>
      </c>
      <c r="C25" s="12">
        <v>16150</v>
      </c>
      <c r="D25" s="11">
        <f t="shared" si="0"/>
        <v>10230</v>
      </c>
      <c r="E25" s="11">
        <f t="shared" si="1"/>
        <v>8848</v>
      </c>
      <c r="F25" s="13">
        <f t="shared" si="2"/>
        <v>1382</v>
      </c>
      <c r="G25" s="10"/>
      <c r="H25" s="11">
        <v>47</v>
      </c>
      <c r="I25" s="14">
        <v>37600</v>
      </c>
      <c r="J25" s="11">
        <f t="shared" si="3"/>
        <v>23817</v>
      </c>
      <c r="K25" s="11">
        <f t="shared" si="4"/>
        <v>20599</v>
      </c>
      <c r="L25" s="20">
        <f t="shared" si="5"/>
        <v>3218</v>
      </c>
    </row>
    <row r="26" spans="2:12" ht="15" customHeight="1">
      <c r="B26" s="19">
        <v>16</v>
      </c>
      <c r="C26" s="12">
        <v>16600</v>
      </c>
      <c r="D26" s="11">
        <f t="shared" si="0"/>
        <v>10515</v>
      </c>
      <c r="E26" s="11">
        <f t="shared" si="1"/>
        <v>9094</v>
      </c>
      <c r="F26" s="13">
        <f t="shared" si="2"/>
        <v>1421</v>
      </c>
      <c r="G26" s="10"/>
      <c r="H26" s="11">
        <v>48</v>
      </c>
      <c r="I26" s="14">
        <v>38570</v>
      </c>
      <c r="J26" s="11">
        <f t="shared" si="3"/>
        <v>24432</v>
      </c>
      <c r="K26" s="11">
        <f t="shared" si="4"/>
        <v>21130</v>
      </c>
      <c r="L26" s="20">
        <f t="shared" si="5"/>
        <v>3302</v>
      </c>
    </row>
    <row r="27" spans="2:12" ht="15" customHeight="1">
      <c r="B27" s="19">
        <v>17</v>
      </c>
      <c r="C27" s="12">
        <v>17050</v>
      </c>
      <c r="D27" s="11">
        <f t="shared" si="0"/>
        <v>10800</v>
      </c>
      <c r="E27" s="11">
        <f t="shared" si="1"/>
        <v>9341</v>
      </c>
      <c r="F27" s="13">
        <f t="shared" si="2"/>
        <v>1459</v>
      </c>
      <c r="G27" s="10"/>
      <c r="H27" s="11">
        <v>49</v>
      </c>
      <c r="I27" s="14">
        <v>39540</v>
      </c>
      <c r="J27" s="11">
        <f t="shared" si="3"/>
        <v>25046</v>
      </c>
      <c r="K27" s="11">
        <f t="shared" si="4"/>
        <v>21662</v>
      </c>
      <c r="L27" s="20">
        <f t="shared" si="5"/>
        <v>3384</v>
      </c>
    </row>
    <row r="28" spans="2:12" ht="15" customHeight="1">
      <c r="B28" s="19">
        <v>18</v>
      </c>
      <c r="C28" s="12">
        <v>17540</v>
      </c>
      <c r="D28" s="11">
        <f t="shared" si="0"/>
        <v>11111</v>
      </c>
      <c r="E28" s="11">
        <f t="shared" si="1"/>
        <v>9609</v>
      </c>
      <c r="F28" s="13">
        <f t="shared" si="2"/>
        <v>1502</v>
      </c>
      <c r="G28" s="10"/>
      <c r="H28" s="11">
        <v>50</v>
      </c>
      <c r="I28" s="14">
        <v>40510</v>
      </c>
      <c r="J28" s="11">
        <f t="shared" si="3"/>
        <v>25661</v>
      </c>
      <c r="K28" s="11">
        <f t="shared" si="4"/>
        <v>22193</v>
      </c>
      <c r="L28" s="20">
        <f t="shared" si="5"/>
        <v>3468</v>
      </c>
    </row>
    <row r="29" spans="2:12" ht="15" customHeight="1">
      <c r="B29" s="19">
        <v>19</v>
      </c>
      <c r="C29" s="12">
        <v>18030</v>
      </c>
      <c r="D29" s="11">
        <f t="shared" si="0"/>
        <v>11421</v>
      </c>
      <c r="E29" s="11">
        <f t="shared" si="1"/>
        <v>9878</v>
      </c>
      <c r="F29" s="13">
        <f t="shared" si="2"/>
        <v>1543</v>
      </c>
      <c r="G29" s="10"/>
      <c r="H29" s="11">
        <v>51</v>
      </c>
      <c r="I29" s="14">
        <v>41550</v>
      </c>
      <c r="J29" s="11">
        <f t="shared" si="3"/>
        <v>26319</v>
      </c>
      <c r="K29" s="11">
        <f t="shared" si="4"/>
        <v>22763</v>
      </c>
      <c r="L29" s="20">
        <f t="shared" si="5"/>
        <v>3556</v>
      </c>
    </row>
    <row r="30" spans="2:12" ht="15" customHeight="1">
      <c r="B30" s="19">
        <v>20</v>
      </c>
      <c r="C30" s="12">
        <v>18520</v>
      </c>
      <c r="D30" s="11">
        <f t="shared" si="0"/>
        <v>11731</v>
      </c>
      <c r="E30" s="11">
        <f t="shared" si="1"/>
        <v>10146</v>
      </c>
      <c r="F30" s="13">
        <f t="shared" si="2"/>
        <v>1585</v>
      </c>
      <c r="G30" s="10"/>
      <c r="H30" s="11">
        <v>52</v>
      </c>
      <c r="I30" s="14">
        <v>42590</v>
      </c>
      <c r="J30" s="11">
        <f t="shared" si="3"/>
        <v>26978</v>
      </c>
      <c r="K30" s="11">
        <f t="shared" si="4"/>
        <v>23333</v>
      </c>
      <c r="L30" s="20">
        <f t="shared" si="5"/>
        <v>3645</v>
      </c>
    </row>
    <row r="31" spans="2:12" ht="15" customHeight="1">
      <c r="B31" s="19">
        <v>21</v>
      </c>
      <c r="C31" s="12">
        <v>19050</v>
      </c>
      <c r="D31" s="11">
        <f t="shared" si="0"/>
        <v>12067</v>
      </c>
      <c r="E31" s="11">
        <f t="shared" si="1"/>
        <v>10436</v>
      </c>
      <c r="F31" s="13">
        <f t="shared" si="2"/>
        <v>1631</v>
      </c>
      <c r="G31" s="10"/>
      <c r="H31" s="11">
        <v>53</v>
      </c>
      <c r="I31" s="14">
        <v>43630</v>
      </c>
      <c r="J31" s="11">
        <f t="shared" si="3"/>
        <v>27637</v>
      </c>
      <c r="K31" s="11">
        <f t="shared" si="4"/>
        <v>23902</v>
      </c>
      <c r="L31" s="20">
        <f t="shared" si="5"/>
        <v>3735</v>
      </c>
    </row>
    <row r="32" spans="2:12" ht="15" customHeight="1">
      <c r="B32" s="19">
        <v>22</v>
      </c>
      <c r="C32" s="12">
        <v>19580</v>
      </c>
      <c r="D32" s="11">
        <f t="shared" si="0"/>
        <v>12403</v>
      </c>
      <c r="E32" s="11">
        <f t="shared" si="1"/>
        <v>10727</v>
      </c>
      <c r="F32" s="13">
        <f t="shared" si="2"/>
        <v>1676</v>
      </c>
      <c r="G32" s="10"/>
      <c r="H32" s="11">
        <v>54</v>
      </c>
      <c r="I32" s="14">
        <v>44740</v>
      </c>
      <c r="J32" s="11">
        <f t="shared" si="3"/>
        <v>28340</v>
      </c>
      <c r="K32" s="11">
        <f t="shared" si="4"/>
        <v>24510</v>
      </c>
      <c r="L32" s="20">
        <f t="shared" si="5"/>
        <v>3830</v>
      </c>
    </row>
    <row r="33" spans="2:12" ht="15" customHeight="1">
      <c r="B33" s="19">
        <v>23</v>
      </c>
      <c r="C33" s="12">
        <v>20110</v>
      </c>
      <c r="D33" s="11">
        <f t="shared" si="0"/>
        <v>12738</v>
      </c>
      <c r="E33" s="11">
        <f t="shared" si="1"/>
        <v>11017</v>
      </c>
      <c r="F33" s="13">
        <f t="shared" si="2"/>
        <v>1721</v>
      </c>
      <c r="G33" s="10"/>
      <c r="H33" s="11">
        <v>55</v>
      </c>
      <c r="I33" s="14">
        <v>45850</v>
      </c>
      <c r="J33" s="11">
        <f t="shared" si="3"/>
        <v>29043</v>
      </c>
      <c r="K33" s="11">
        <f t="shared" si="4"/>
        <v>25118</v>
      </c>
      <c r="L33" s="20">
        <f t="shared" si="5"/>
        <v>3925</v>
      </c>
    </row>
    <row r="34" spans="2:12" ht="15" customHeight="1">
      <c r="B34" s="19">
        <v>24</v>
      </c>
      <c r="C34" s="12">
        <v>20680</v>
      </c>
      <c r="D34" s="11">
        <f t="shared" si="0"/>
        <v>13100</v>
      </c>
      <c r="E34" s="11">
        <f t="shared" si="1"/>
        <v>11329</v>
      </c>
      <c r="F34" s="13">
        <f t="shared" si="2"/>
        <v>1771</v>
      </c>
      <c r="G34" s="10"/>
      <c r="H34" s="11">
        <v>56</v>
      </c>
      <c r="I34" s="14">
        <v>46960</v>
      </c>
      <c r="J34" s="11">
        <f t="shared" si="3"/>
        <v>29746</v>
      </c>
      <c r="K34" s="11">
        <f t="shared" si="4"/>
        <v>25727</v>
      </c>
      <c r="L34" s="20">
        <f t="shared" si="5"/>
        <v>4019</v>
      </c>
    </row>
    <row r="35" spans="2:12" ht="15" customHeight="1">
      <c r="B35" s="19">
        <v>25</v>
      </c>
      <c r="C35" s="12">
        <v>21250</v>
      </c>
      <c r="D35" s="11">
        <f t="shared" si="0"/>
        <v>13461</v>
      </c>
      <c r="E35" s="11">
        <f t="shared" si="1"/>
        <v>11642</v>
      </c>
      <c r="F35" s="13">
        <f t="shared" si="2"/>
        <v>1819</v>
      </c>
      <c r="G35" s="10"/>
      <c r="H35" s="11">
        <v>57</v>
      </c>
      <c r="I35" s="14">
        <v>48160</v>
      </c>
      <c r="J35" s="11">
        <f t="shared" si="3"/>
        <v>30506</v>
      </c>
      <c r="K35" s="11">
        <f t="shared" si="4"/>
        <v>26384</v>
      </c>
      <c r="L35" s="20">
        <f t="shared" si="5"/>
        <v>4122</v>
      </c>
    </row>
    <row r="36" spans="2:12" ht="15" customHeight="1">
      <c r="B36" s="19">
        <v>26</v>
      </c>
      <c r="C36" s="12">
        <v>21820</v>
      </c>
      <c r="D36" s="11">
        <f t="shared" si="0"/>
        <v>13822</v>
      </c>
      <c r="E36" s="11">
        <f t="shared" si="1"/>
        <v>11954</v>
      </c>
      <c r="F36" s="13">
        <f t="shared" si="2"/>
        <v>1868</v>
      </c>
      <c r="G36" s="10"/>
      <c r="H36" s="11">
        <v>58</v>
      </c>
      <c r="I36" s="14">
        <v>49360</v>
      </c>
      <c r="J36" s="11">
        <f t="shared" si="3"/>
        <v>31267</v>
      </c>
      <c r="K36" s="11">
        <f t="shared" si="4"/>
        <v>27041</v>
      </c>
      <c r="L36" s="20">
        <f t="shared" si="5"/>
        <v>4226</v>
      </c>
    </row>
    <row r="37" spans="2:12" ht="15" customHeight="1">
      <c r="B37" s="19">
        <v>27</v>
      </c>
      <c r="C37" s="12">
        <v>22430</v>
      </c>
      <c r="D37" s="11">
        <f t="shared" si="0"/>
        <v>14208</v>
      </c>
      <c r="E37" s="11">
        <f t="shared" si="1"/>
        <v>12288</v>
      </c>
      <c r="F37" s="13">
        <f t="shared" si="2"/>
        <v>1920</v>
      </c>
      <c r="G37" s="10"/>
      <c r="H37" s="11">
        <v>59</v>
      </c>
      <c r="I37" s="14">
        <v>50560</v>
      </c>
      <c r="J37" s="11">
        <f t="shared" si="3"/>
        <v>32027</v>
      </c>
      <c r="K37" s="11">
        <f t="shared" si="4"/>
        <v>27699</v>
      </c>
      <c r="L37" s="20">
        <f t="shared" si="5"/>
        <v>4328</v>
      </c>
    </row>
    <row r="38" spans="2:12" ht="15" customHeight="1">
      <c r="B38" s="19">
        <v>28</v>
      </c>
      <c r="C38" s="12">
        <v>23040</v>
      </c>
      <c r="D38" s="11">
        <f t="shared" si="0"/>
        <v>14594</v>
      </c>
      <c r="E38" s="11">
        <f t="shared" si="1"/>
        <v>12622</v>
      </c>
      <c r="F38" s="13">
        <f t="shared" si="2"/>
        <v>1972</v>
      </c>
      <c r="G38" s="10"/>
      <c r="H38" s="11">
        <v>60</v>
      </c>
      <c r="I38" s="14">
        <v>51760</v>
      </c>
      <c r="J38" s="11">
        <f t="shared" si="3"/>
        <v>32787</v>
      </c>
      <c r="K38" s="11">
        <f t="shared" si="4"/>
        <v>28356</v>
      </c>
      <c r="L38" s="20">
        <f t="shared" si="5"/>
        <v>4431</v>
      </c>
    </row>
    <row r="39" spans="2:12" ht="15" customHeight="1">
      <c r="B39" s="19">
        <v>29</v>
      </c>
      <c r="C39" s="12">
        <v>23650</v>
      </c>
      <c r="D39" s="11">
        <f t="shared" si="0"/>
        <v>14981</v>
      </c>
      <c r="E39" s="11">
        <f t="shared" si="1"/>
        <v>12956</v>
      </c>
      <c r="F39" s="13">
        <f t="shared" si="2"/>
        <v>2025</v>
      </c>
      <c r="G39" s="10"/>
      <c r="H39" s="11">
        <v>61</v>
      </c>
      <c r="I39" s="14">
        <v>53060</v>
      </c>
      <c r="J39" s="11">
        <f t="shared" si="3"/>
        <v>33610</v>
      </c>
      <c r="K39" s="11">
        <f t="shared" si="4"/>
        <v>29068</v>
      </c>
      <c r="L39" s="20">
        <f t="shared" si="5"/>
        <v>4542</v>
      </c>
    </row>
    <row r="40" spans="2:12" ht="15" customHeight="1">
      <c r="B40" s="19">
        <v>30</v>
      </c>
      <c r="C40" s="12">
        <v>24300</v>
      </c>
      <c r="D40" s="11">
        <f t="shared" si="0"/>
        <v>15393</v>
      </c>
      <c r="E40" s="11">
        <f t="shared" si="1"/>
        <v>13313</v>
      </c>
      <c r="F40" s="13">
        <f t="shared" si="2"/>
        <v>2080</v>
      </c>
      <c r="G40" s="10"/>
      <c r="H40" s="11">
        <v>62</v>
      </c>
      <c r="I40" s="14">
        <v>54360</v>
      </c>
      <c r="J40" s="11">
        <f t="shared" si="3"/>
        <v>34434</v>
      </c>
      <c r="K40" s="11">
        <f t="shared" si="4"/>
        <v>29781</v>
      </c>
      <c r="L40" s="20">
        <f t="shared" si="5"/>
        <v>4653</v>
      </c>
    </row>
    <row r="41" spans="2:12" ht="15" customHeight="1">
      <c r="B41" s="19">
        <v>31</v>
      </c>
      <c r="C41" s="12">
        <v>24950</v>
      </c>
      <c r="D41" s="11">
        <f t="shared" si="0"/>
        <v>15804</v>
      </c>
      <c r="E41" s="11">
        <f t="shared" si="1"/>
        <v>13669</v>
      </c>
      <c r="F41" s="13">
        <f t="shared" si="2"/>
        <v>2135</v>
      </c>
      <c r="G41" s="10"/>
      <c r="H41" s="11">
        <v>63</v>
      </c>
      <c r="I41" s="14">
        <v>55660</v>
      </c>
      <c r="J41" s="11">
        <f t="shared" si="3"/>
        <v>35257</v>
      </c>
      <c r="K41" s="11">
        <f t="shared" si="4"/>
        <v>30493</v>
      </c>
      <c r="L41" s="20">
        <f t="shared" si="5"/>
        <v>4764</v>
      </c>
    </row>
    <row r="42" spans="2:12" ht="15" customHeight="1" thickBot="1">
      <c r="B42" s="21">
        <v>32</v>
      </c>
      <c r="C42" s="22">
        <v>25600</v>
      </c>
      <c r="D42" s="11">
        <f t="shared" si="0"/>
        <v>16216</v>
      </c>
      <c r="E42" s="11">
        <f t="shared" si="1"/>
        <v>14025</v>
      </c>
      <c r="F42" s="23">
        <f t="shared" si="2"/>
        <v>2191</v>
      </c>
      <c r="G42" s="24"/>
      <c r="H42" s="25"/>
      <c r="I42" s="25"/>
      <c r="J42" s="25"/>
      <c r="K42" s="25"/>
      <c r="L42" s="26"/>
    </row>
  </sheetData>
  <sheetProtection/>
  <mergeCells count="14">
    <mergeCell ref="G5:L5"/>
    <mergeCell ref="G6:L6"/>
    <mergeCell ref="G7:L7"/>
    <mergeCell ref="B8:L8"/>
    <mergeCell ref="B1:C3"/>
    <mergeCell ref="D1:L1"/>
    <mergeCell ref="D2:L2"/>
    <mergeCell ref="D3:L3"/>
    <mergeCell ref="B9:L9"/>
    <mergeCell ref="B4:F4"/>
    <mergeCell ref="B5:F5"/>
    <mergeCell ref="B6:F6"/>
    <mergeCell ref="B7:F7"/>
    <mergeCell ref="G4:L4"/>
  </mergeCells>
  <printOptions/>
  <pageMargins left="0.87" right="0.45" top="0.27" bottom="0.3" header="0.16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1">
      <selection activeCell="B8" sqref="B8:L8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2.003906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9.140625" style="0" customWidth="1"/>
  </cols>
  <sheetData>
    <row r="1" spans="2:13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5"/>
      <c r="M1" t="s">
        <v>10</v>
      </c>
    </row>
    <row r="2" spans="2:12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7"/>
    </row>
    <row r="3" spans="2:12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9"/>
    </row>
    <row r="4" spans="2:12" ht="18.75" customHeight="1">
      <c r="B4" s="53" t="s">
        <v>14</v>
      </c>
      <c r="C4" s="54"/>
      <c r="D4" s="54"/>
      <c r="E4" s="54"/>
      <c r="F4" s="54"/>
      <c r="G4" s="61" t="s">
        <v>15</v>
      </c>
      <c r="H4" s="61"/>
      <c r="I4" s="61"/>
      <c r="J4" s="61"/>
      <c r="K4" s="61"/>
      <c r="L4" s="62"/>
    </row>
    <row r="5" spans="2:12" ht="18.75" customHeight="1">
      <c r="B5" s="55" t="s">
        <v>11</v>
      </c>
      <c r="C5" s="56"/>
      <c r="D5" s="56"/>
      <c r="E5" s="56"/>
      <c r="F5" s="56"/>
      <c r="G5" s="63" t="s">
        <v>12</v>
      </c>
      <c r="H5" s="63"/>
      <c r="I5" s="63"/>
      <c r="J5" s="63"/>
      <c r="K5" s="63"/>
      <c r="L5" s="64"/>
    </row>
    <row r="6" spans="2:12" ht="22.5" customHeight="1">
      <c r="B6" s="57" t="s">
        <v>16</v>
      </c>
      <c r="C6" s="58"/>
      <c r="D6" s="58"/>
      <c r="E6" s="58"/>
      <c r="F6" s="58"/>
      <c r="G6" s="65" t="s">
        <v>13</v>
      </c>
      <c r="H6" s="65"/>
      <c r="I6" s="65"/>
      <c r="J6" s="65"/>
      <c r="K6" s="65"/>
      <c r="L6" s="66"/>
    </row>
    <row r="7" spans="2:12" ht="17.25" customHeight="1">
      <c r="B7" s="59"/>
      <c r="C7" s="60"/>
      <c r="D7" s="60"/>
      <c r="E7" s="60"/>
      <c r="F7" s="60"/>
      <c r="G7" s="67"/>
      <c r="H7" s="67"/>
      <c r="I7" s="67"/>
      <c r="J7" s="67"/>
      <c r="K7" s="67"/>
      <c r="L7" s="68"/>
    </row>
    <row r="8" spans="2:12" ht="21.75" customHeight="1">
      <c r="B8" s="69" t="s">
        <v>24</v>
      </c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5" ht="23.25" customHeight="1">
      <c r="B9" s="50" t="s">
        <v>8</v>
      </c>
      <c r="C9" s="51"/>
      <c r="D9" s="51"/>
      <c r="E9" s="51"/>
      <c r="F9" s="51"/>
      <c r="G9" s="51"/>
      <c r="H9" s="51"/>
      <c r="I9" s="51"/>
      <c r="J9" s="51"/>
      <c r="K9" s="51"/>
      <c r="L9" s="52"/>
      <c r="O9" s="17"/>
    </row>
    <row r="10" spans="2:12" ht="41.25" customHeight="1">
      <c r="B10" s="18" t="s">
        <v>1</v>
      </c>
      <c r="C10" s="16" t="s">
        <v>0</v>
      </c>
      <c r="D10" s="15" t="s">
        <v>26</v>
      </c>
      <c r="E10" s="15" t="s">
        <v>25</v>
      </c>
      <c r="F10" s="15" t="s">
        <v>17</v>
      </c>
      <c r="G10" s="36"/>
      <c r="H10" s="15" t="s">
        <v>1</v>
      </c>
      <c r="I10" s="16" t="s">
        <v>0</v>
      </c>
      <c r="J10" s="15" t="s">
        <v>26</v>
      </c>
      <c r="K10" s="15" t="s">
        <v>25</v>
      </c>
      <c r="L10" s="15" t="s">
        <v>17</v>
      </c>
    </row>
    <row r="11" spans="2:12" ht="15" customHeight="1">
      <c r="B11" s="19">
        <v>1</v>
      </c>
      <c r="C11" s="27">
        <v>6700</v>
      </c>
      <c r="D11" s="11">
        <f>ROUND(C11*63.344%,0)</f>
        <v>4244</v>
      </c>
      <c r="E11" s="11">
        <f>ROUND(C11*54.784%,0)</f>
        <v>3671</v>
      </c>
      <c r="F11" s="29">
        <f>D11-E11</f>
        <v>573</v>
      </c>
      <c r="G11" s="37"/>
      <c r="H11" s="11">
        <v>41</v>
      </c>
      <c r="I11" s="27">
        <v>20110</v>
      </c>
      <c r="J11" s="11">
        <f>ROUND(I11*63.344%,0)</f>
        <v>12738</v>
      </c>
      <c r="K11" s="11">
        <f>ROUND(I11*54.784%,0)</f>
        <v>11017</v>
      </c>
      <c r="L11" s="31">
        <f>J11-K11</f>
        <v>1721</v>
      </c>
    </row>
    <row r="12" spans="2:17" ht="15" customHeight="1">
      <c r="B12" s="19">
        <v>2</v>
      </c>
      <c r="C12" s="27">
        <v>6900</v>
      </c>
      <c r="D12" s="11">
        <f aca="true" t="shared" si="0" ref="D12:D50">ROUND(C12*63.344%,0)</f>
        <v>4371</v>
      </c>
      <c r="E12" s="11">
        <f aca="true" t="shared" si="1" ref="E12:E50">ROUND(C12*54.784%,0)</f>
        <v>3780</v>
      </c>
      <c r="F12" s="29">
        <f aca="true" t="shared" si="2" ref="F12:F42">D12-E12</f>
        <v>591</v>
      </c>
      <c r="G12" s="37"/>
      <c r="H12" s="11">
        <v>42</v>
      </c>
      <c r="I12" s="27">
        <v>20680</v>
      </c>
      <c r="J12" s="11">
        <f aca="true" t="shared" si="3" ref="J12:J51">ROUND(I12*63.344%,0)</f>
        <v>13100</v>
      </c>
      <c r="K12" s="11">
        <f aca="true" t="shared" si="4" ref="K12:K51">ROUND(I12*54.784%,0)</f>
        <v>11329</v>
      </c>
      <c r="L12" s="31">
        <f aca="true" t="shared" si="5" ref="L12:L41">J12-K12</f>
        <v>1771</v>
      </c>
      <c r="Q12" s="2" t="s">
        <v>6</v>
      </c>
    </row>
    <row r="13" spans="2:18" ht="15" customHeight="1">
      <c r="B13" s="19">
        <v>3</v>
      </c>
      <c r="C13" s="27">
        <v>7100</v>
      </c>
      <c r="D13" s="11">
        <f t="shared" si="0"/>
        <v>4497</v>
      </c>
      <c r="E13" s="11">
        <f t="shared" si="1"/>
        <v>3890</v>
      </c>
      <c r="F13" s="29">
        <f t="shared" si="2"/>
        <v>607</v>
      </c>
      <c r="G13" s="37"/>
      <c r="H13" s="11">
        <v>43</v>
      </c>
      <c r="I13" s="27">
        <v>21250</v>
      </c>
      <c r="J13" s="11">
        <f t="shared" si="3"/>
        <v>13461</v>
      </c>
      <c r="K13" s="11">
        <f t="shared" si="4"/>
        <v>11642</v>
      </c>
      <c r="L13" s="31">
        <f t="shared" si="5"/>
        <v>1819</v>
      </c>
      <c r="R13" s="3"/>
    </row>
    <row r="14" spans="2:16" ht="15" customHeight="1">
      <c r="B14" s="19">
        <v>4</v>
      </c>
      <c r="C14" s="27">
        <v>7300</v>
      </c>
      <c r="D14" s="11">
        <f t="shared" si="0"/>
        <v>4624</v>
      </c>
      <c r="E14" s="11">
        <f t="shared" si="1"/>
        <v>3999</v>
      </c>
      <c r="F14" s="29">
        <f t="shared" si="2"/>
        <v>625</v>
      </c>
      <c r="G14" s="37"/>
      <c r="H14" s="11">
        <v>44</v>
      </c>
      <c r="I14" s="27">
        <v>21820</v>
      </c>
      <c r="J14" s="11">
        <f t="shared" si="3"/>
        <v>13822</v>
      </c>
      <c r="K14" s="11">
        <f t="shared" si="4"/>
        <v>11954</v>
      </c>
      <c r="L14" s="31">
        <f t="shared" si="5"/>
        <v>1868</v>
      </c>
      <c r="P14" s="3"/>
    </row>
    <row r="15" spans="2:16" ht="15" customHeight="1">
      <c r="B15" s="19">
        <v>5</v>
      </c>
      <c r="C15" s="27">
        <v>7520</v>
      </c>
      <c r="D15" s="11">
        <f t="shared" si="0"/>
        <v>4763</v>
      </c>
      <c r="E15" s="11">
        <f t="shared" si="1"/>
        <v>4120</v>
      </c>
      <c r="F15" s="29">
        <f t="shared" si="2"/>
        <v>643</v>
      </c>
      <c r="G15" s="37"/>
      <c r="H15" s="11">
        <v>45</v>
      </c>
      <c r="I15" s="27">
        <v>22430</v>
      </c>
      <c r="J15" s="11">
        <f t="shared" si="3"/>
        <v>14208</v>
      </c>
      <c r="K15" s="11">
        <f t="shared" si="4"/>
        <v>12288</v>
      </c>
      <c r="L15" s="31">
        <f t="shared" si="5"/>
        <v>1920</v>
      </c>
      <c r="P15" s="4"/>
    </row>
    <row r="16" spans="2:16" ht="15" customHeight="1">
      <c r="B16" s="19">
        <v>6</v>
      </c>
      <c r="C16" s="27">
        <v>7740</v>
      </c>
      <c r="D16" s="11">
        <f t="shared" si="0"/>
        <v>4903</v>
      </c>
      <c r="E16" s="11">
        <f t="shared" si="1"/>
        <v>4240</v>
      </c>
      <c r="F16" s="29">
        <f t="shared" si="2"/>
        <v>663</v>
      </c>
      <c r="G16" s="37"/>
      <c r="H16" s="11">
        <v>46</v>
      </c>
      <c r="I16" s="27">
        <v>23040</v>
      </c>
      <c r="J16" s="11">
        <f t="shared" si="3"/>
        <v>14594</v>
      </c>
      <c r="K16" s="11">
        <f t="shared" si="4"/>
        <v>12622</v>
      </c>
      <c r="L16" s="31">
        <f t="shared" si="5"/>
        <v>1972</v>
      </c>
      <c r="P16" s="5"/>
    </row>
    <row r="17" spans="2:16" ht="15" customHeight="1">
      <c r="B17" s="19">
        <v>7</v>
      </c>
      <c r="C17" s="27">
        <v>7960</v>
      </c>
      <c r="D17" s="11">
        <f t="shared" si="0"/>
        <v>5042</v>
      </c>
      <c r="E17" s="11">
        <f t="shared" si="1"/>
        <v>4361</v>
      </c>
      <c r="F17" s="29">
        <f t="shared" si="2"/>
        <v>681</v>
      </c>
      <c r="G17" s="37"/>
      <c r="H17" s="11">
        <v>47</v>
      </c>
      <c r="I17" s="27">
        <v>23650</v>
      </c>
      <c r="J17" s="11">
        <f t="shared" si="3"/>
        <v>14981</v>
      </c>
      <c r="K17" s="11">
        <f t="shared" si="4"/>
        <v>12956</v>
      </c>
      <c r="L17" s="31">
        <f t="shared" si="5"/>
        <v>2025</v>
      </c>
      <c r="P17" s="6"/>
    </row>
    <row r="18" spans="2:18" ht="15" customHeight="1">
      <c r="B18" s="19">
        <v>8</v>
      </c>
      <c r="C18" s="27">
        <v>8200</v>
      </c>
      <c r="D18" s="11">
        <f t="shared" si="0"/>
        <v>5194</v>
      </c>
      <c r="E18" s="11">
        <f t="shared" si="1"/>
        <v>4492</v>
      </c>
      <c r="F18" s="29">
        <f t="shared" si="2"/>
        <v>702</v>
      </c>
      <c r="G18" s="37"/>
      <c r="H18" s="11">
        <v>48</v>
      </c>
      <c r="I18" s="27">
        <v>24300</v>
      </c>
      <c r="J18" s="11">
        <f t="shared" si="3"/>
        <v>15393</v>
      </c>
      <c r="K18" s="11">
        <f t="shared" si="4"/>
        <v>13313</v>
      </c>
      <c r="L18" s="31">
        <f t="shared" si="5"/>
        <v>2080</v>
      </c>
      <c r="P18" s="7"/>
      <c r="Q18" s="8" t="s">
        <v>3</v>
      </c>
      <c r="R18" s="8"/>
    </row>
    <row r="19" spans="2:20" ht="15" customHeight="1">
      <c r="B19" s="19">
        <v>9</v>
      </c>
      <c r="C19" s="27">
        <v>8440</v>
      </c>
      <c r="D19" s="11">
        <f t="shared" si="0"/>
        <v>5346</v>
      </c>
      <c r="E19" s="11">
        <f t="shared" si="1"/>
        <v>4624</v>
      </c>
      <c r="F19" s="29">
        <f t="shared" si="2"/>
        <v>722</v>
      </c>
      <c r="G19" s="37"/>
      <c r="H19" s="11">
        <v>49</v>
      </c>
      <c r="I19" s="27">
        <v>24950</v>
      </c>
      <c r="J19" s="11">
        <f t="shared" si="3"/>
        <v>15804</v>
      </c>
      <c r="K19" s="11">
        <f t="shared" si="4"/>
        <v>13669</v>
      </c>
      <c r="L19" s="31">
        <f t="shared" si="5"/>
        <v>2135</v>
      </c>
      <c r="P19" s="8"/>
      <c r="R19" s="8" t="s">
        <v>4</v>
      </c>
      <c r="T19" s="8"/>
    </row>
    <row r="20" spans="2:20" ht="15" customHeight="1">
      <c r="B20" s="19">
        <v>10</v>
      </c>
      <c r="C20" s="27">
        <v>8680</v>
      </c>
      <c r="D20" s="11">
        <f t="shared" si="0"/>
        <v>5498</v>
      </c>
      <c r="E20" s="11">
        <f t="shared" si="1"/>
        <v>4755</v>
      </c>
      <c r="F20" s="29">
        <f t="shared" si="2"/>
        <v>743</v>
      </c>
      <c r="G20" s="37"/>
      <c r="H20" s="11">
        <v>50</v>
      </c>
      <c r="I20" s="27">
        <v>25600</v>
      </c>
      <c r="J20" s="11">
        <f t="shared" si="3"/>
        <v>16216</v>
      </c>
      <c r="K20" s="11">
        <f t="shared" si="4"/>
        <v>14025</v>
      </c>
      <c r="L20" s="31">
        <f t="shared" si="5"/>
        <v>2191</v>
      </c>
      <c r="P20" s="8"/>
      <c r="T20" s="8"/>
    </row>
    <row r="21" spans="2:16" ht="15" customHeight="1">
      <c r="B21" s="19">
        <v>11</v>
      </c>
      <c r="C21" s="27">
        <v>8940</v>
      </c>
      <c r="D21" s="11">
        <f t="shared" si="0"/>
        <v>5663</v>
      </c>
      <c r="E21" s="11">
        <f t="shared" si="1"/>
        <v>4898</v>
      </c>
      <c r="F21" s="29">
        <f t="shared" si="2"/>
        <v>765</v>
      </c>
      <c r="G21" s="37"/>
      <c r="H21" s="11">
        <v>51</v>
      </c>
      <c r="I21" s="27">
        <v>26300</v>
      </c>
      <c r="J21" s="11">
        <f t="shared" si="3"/>
        <v>16659</v>
      </c>
      <c r="K21" s="11">
        <f t="shared" si="4"/>
        <v>14408</v>
      </c>
      <c r="L21" s="31">
        <f t="shared" si="5"/>
        <v>2251</v>
      </c>
      <c r="P21" s="9" t="s">
        <v>5</v>
      </c>
    </row>
    <row r="22" spans="2:12" ht="15" customHeight="1">
      <c r="B22" s="19">
        <v>12</v>
      </c>
      <c r="C22" s="27">
        <v>9200</v>
      </c>
      <c r="D22" s="11">
        <f t="shared" si="0"/>
        <v>5828</v>
      </c>
      <c r="E22" s="11">
        <f t="shared" si="1"/>
        <v>5040</v>
      </c>
      <c r="F22" s="29">
        <f t="shared" si="2"/>
        <v>788</v>
      </c>
      <c r="G22" s="37"/>
      <c r="H22" s="11">
        <v>52</v>
      </c>
      <c r="I22" s="27">
        <v>27000</v>
      </c>
      <c r="J22" s="11">
        <f t="shared" si="3"/>
        <v>17103</v>
      </c>
      <c r="K22" s="11">
        <f t="shared" si="4"/>
        <v>14792</v>
      </c>
      <c r="L22" s="31">
        <f t="shared" si="5"/>
        <v>2311</v>
      </c>
    </row>
    <row r="23" spans="2:12" ht="15" customHeight="1">
      <c r="B23" s="19">
        <v>13</v>
      </c>
      <c r="C23" s="27">
        <v>9460</v>
      </c>
      <c r="D23" s="11">
        <f t="shared" si="0"/>
        <v>5992</v>
      </c>
      <c r="E23" s="11">
        <f t="shared" si="1"/>
        <v>5183</v>
      </c>
      <c r="F23" s="29">
        <f t="shared" si="2"/>
        <v>809</v>
      </c>
      <c r="G23" s="37"/>
      <c r="H23" s="11">
        <v>53</v>
      </c>
      <c r="I23" s="27">
        <v>27700</v>
      </c>
      <c r="J23" s="11">
        <f t="shared" si="3"/>
        <v>17546</v>
      </c>
      <c r="K23" s="11">
        <f t="shared" si="4"/>
        <v>15175</v>
      </c>
      <c r="L23" s="31">
        <f t="shared" si="5"/>
        <v>2371</v>
      </c>
    </row>
    <row r="24" spans="2:12" ht="15" customHeight="1">
      <c r="B24" s="19">
        <v>14</v>
      </c>
      <c r="C24" s="27">
        <v>9740</v>
      </c>
      <c r="D24" s="11">
        <f t="shared" si="0"/>
        <v>6170</v>
      </c>
      <c r="E24" s="11">
        <f t="shared" si="1"/>
        <v>5336</v>
      </c>
      <c r="F24" s="29">
        <f t="shared" si="2"/>
        <v>834</v>
      </c>
      <c r="G24" s="37"/>
      <c r="H24" s="11">
        <v>54</v>
      </c>
      <c r="I24" s="27">
        <v>28450</v>
      </c>
      <c r="J24" s="11">
        <f t="shared" si="3"/>
        <v>18021</v>
      </c>
      <c r="K24" s="11">
        <f t="shared" si="4"/>
        <v>15586</v>
      </c>
      <c r="L24" s="31">
        <f t="shared" si="5"/>
        <v>2435</v>
      </c>
    </row>
    <row r="25" spans="2:12" ht="15" customHeight="1">
      <c r="B25" s="19">
        <v>15</v>
      </c>
      <c r="C25" s="27">
        <v>10020</v>
      </c>
      <c r="D25" s="11">
        <f t="shared" si="0"/>
        <v>6347</v>
      </c>
      <c r="E25" s="11">
        <f t="shared" si="1"/>
        <v>5489</v>
      </c>
      <c r="F25" s="29">
        <f t="shared" si="2"/>
        <v>858</v>
      </c>
      <c r="G25" s="37"/>
      <c r="H25" s="11">
        <v>55</v>
      </c>
      <c r="I25" s="27">
        <v>29200</v>
      </c>
      <c r="J25" s="11">
        <f t="shared" si="3"/>
        <v>18496</v>
      </c>
      <c r="K25" s="11">
        <f t="shared" si="4"/>
        <v>15997</v>
      </c>
      <c r="L25" s="31">
        <f t="shared" si="5"/>
        <v>2499</v>
      </c>
    </row>
    <row r="26" spans="2:12" ht="15" customHeight="1">
      <c r="B26" s="19">
        <v>16</v>
      </c>
      <c r="C26" s="27">
        <v>10300</v>
      </c>
      <c r="D26" s="11">
        <f t="shared" si="0"/>
        <v>6524</v>
      </c>
      <c r="E26" s="11">
        <f t="shared" si="1"/>
        <v>5643</v>
      </c>
      <c r="F26" s="29">
        <f t="shared" si="2"/>
        <v>881</v>
      </c>
      <c r="G26" s="37"/>
      <c r="H26" s="11">
        <v>56</v>
      </c>
      <c r="I26" s="27">
        <v>29950</v>
      </c>
      <c r="J26" s="11">
        <f t="shared" si="3"/>
        <v>18972</v>
      </c>
      <c r="K26" s="11">
        <f t="shared" si="4"/>
        <v>16408</v>
      </c>
      <c r="L26" s="31">
        <f t="shared" si="5"/>
        <v>2564</v>
      </c>
    </row>
    <row r="27" spans="2:12" ht="15" customHeight="1">
      <c r="B27" s="19">
        <v>17</v>
      </c>
      <c r="C27" s="27">
        <v>10600</v>
      </c>
      <c r="D27" s="11">
        <f t="shared" si="0"/>
        <v>6714</v>
      </c>
      <c r="E27" s="11">
        <f t="shared" si="1"/>
        <v>5807</v>
      </c>
      <c r="F27" s="29">
        <f t="shared" si="2"/>
        <v>907</v>
      </c>
      <c r="G27" s="37"/>
      <c r="H27" s="11">
        <v>57</v>
      </c>
      <c r="I27" s="27">
        <v>30750</v>
      </c>
      <c r="J27" s="11">
        <f t="shared" si="3"/>
        <v>19478</v>
      </c>
      <c r="K27" s="11">
        <f t="shared" si="4"/>
        <v>16846</v>
      </c>
      <c r="L27" s="31">
        <f t="shared" si="5"/>
        <v>2632</v>
      </c>
    </row>
    <row r="28" spans="2:12" ht="15" customHeight="1">
      <c r="B28" s="19">
        <v>18</v>
      </c>
      <c r="C28" s="27">
        <v>10900</v>
      </c>
      <c r="D28" s="11">
        <f t="shared" si="0"/>
        <v>6904</v>
      </c>
      <c r="E28" s="11">
        <f t="shared" si="1"/>
        <v>5971</v>
      </c>
      <c r="F28" s="29">
        <f t="shared" si="2"/>
        <v>933</v>
      </c>
      <c r="G28" s="37"/>
      <c r="H28" s="11">
        <v>58</v>
      </c>
      <c r="I28" s="27">
        <v>31550</v>
      </c>
      <c r="J28" s="11">
        <f t="shared" si="3"/>
        <v>19985</v>
      </c>
      <c r="K28" s="11">
        <f t="shared" si="4"/>
        <v>17284</v>
      </c>
      <c r="L28" s="31">
        <f t="shared" si="5"/>
        <v>2701</v>
      </c>
    </row>
    <row r="29" spans="2:12" ht="15" customHeight="1">
      <c r="B29" s="19">
        <v>19</v>
      </c>
      <c r="C29" s="27">
        <v>11200</v>
      </c>
      <c r="D29" s="11">
        <f t="shared" si="0"/>
        <v>7095</v>
      </c>
      <c r="E29" s="11">
        <f t="shared" si="1"/>
        <v>6136</v>
      </c>
      <c r="F29" s="29">
        <f t="shared" si="2"/>
        <v>959</v>
      </c>
      <c r="G29" s="37"/>
      <c r="H29" s="11">
        <v>59</v>
      </c>
      <c r="I29" s="27">
        <v>32350</v>
      </c>
      <c r="J29" s="11">
        <f t="shared" si="3"/>
        <v>20492</v>
      </c>
      <c r="K29" s="11">
        <f t="shared" si="4"/>
        <v>17723</v>
      </c>
      <c r="L29" s="31">
        <f t="shared" si="5"/>
        <v>2769</v>
      </c>
    </row>
    <row r="30" spans="2:12" ht="15" customHeight="1">
      <c r="B30" s="19">
        <v>20</v>
      </c>
      <c r="C30" s="27">
        <v>11530</v>
      </c>
      <c r="D30" s="11">
        <f t="shared" si="0"/>
        <v>7304</v>
      </c>
      <c r="E30" s="11">
        <f t="shared" si="1"/>
        <v>6317</v>
      </c>
      <c r="F30" s="29">
        <f t="shared" si="2"/>
        <v>987</v>
      </c>
      <c r="G30" s="37"/>
      <c r="H30" s="11">
        <v>60</v>
      </c>
      <c r="I30" s="27">
        <v>33200</v>
      </c>
      <c r="J30" s="11">
        <f t="shared" si="3"/>
        <v>21030</v>
      </c>
      <c r="K30" s="11">
        <f t="shared" si="4"/>
        <v>18188</v>
      </c>
      <c r="L30" s="31">
        <f t="shared" si="5"/>
        <v>2842</v>
      </c>
    </row>
    <row r="31" spans="2:12" ht="15" customHeight="1">
      <c r="B31" s="19">
        <v>21</v>
      </c>
      <c r="C31" s="27">
        <v>11860</v>
      </c>
      <c r="D31" s="11">
        <f t="shared" si="0"/>
        <v>7513</v>
      </c>
      <c r="E31" s="11">
        <f t="shared" si="1"/>
        <v>6497</v>
      </c>
      <c r="F31" s="29">
        <f t="shared" si="2"/>
        <v>1016</v>
      </c>
      <c r="G31" s="37"/>
      <c r="H31" s="11">
        <v>61</v>
      </c>
      <c r="I31" s="27">
        <v>34050</v>
      </c>
      <c r="J31" s="11">
        <f t="shared" si="3"/>
        <v>21569</v>
      </c>
      <c r="K31" s="11">
        <f t="shared" si="4"/>
        <v>18654</v>
      </c>
      <c r="L31" s="31">
        <f t="shared" si="5"/>
        <v>2915</v>
      </c>
    </row>
    <row r="32" spans="2:12" ht="15" customHeight="1">
      <c r="B32" s="19">
        <v>22</v>
      </c>
      <c r="C32" s="27">
        <v>12190</v>
      </c>
      <c r="D32" s="11">
        <f t="shared" si="0"/>
        <v>7722</v>
      </c>
      <c r="E32" s="11">
        <f t="shared" si="1"/>
        <v>6678</v>
      </c>
      <c r="F32" s="29">
        <f t="shared" si="2"/>
        <v>1044</v>
      </c>
      <c r="G32" s="37"/>
      <c r="H32" s="11">
        <v>62</v>
      </c>
      <c r="I32" s="27">
        <v>34900</v>
      </c>
      <c r="J32" s="11">
        <f t="shared" si="3"/>
        <v>22107</v>
      </c>
      <c r="K32" s="11">
        <f t="shared" si="4"/>
        <v>19120</v>
      </c>
      <c r="L32" s="31">
        <f t="shared" si="5"/>
        <v>2987</v>
      </c>
    </row>
    <row r="33" spans="2:12" ht="15" customHeight="1">
      <c r="B33" s="19">
        <v>23</v>
      </c>
      <c r="C33" s="27">
        <v>12550</v>
      </c>
      <c r="D33" s="11">
        <f t="shared" si="0"/>
        <v>7950</v>
      </c>
      <c r="E33" s="11">
        <f t="shared" si="1"/>
        <v>6875</v>
      </c>
      <c r="F33" s="29">
        <f t="shared" si="2"/>
        <v>1075</v>
      </c>
      <c r="G33" s="37"/>
      <c r="H33" s="11">
        <v>63</v>
      </c>
      <c r="I33" s="27">
        <v>35800</v>
      </c>
      <c r="J33" s="11">
        <f t="shared" si="3"/>
        <v>22677</v>
      </c>
      <c r="K33" s="11">
        <f t="shared" si="4"/>
        <v>19613</v>
      </c>
      <c r="L33" s="31">
        <f t="shared" si="5"/>
        <v>3064</v>
      </c>
    </row>
    <row r="34" spans="2:12" ht="15" customHeight="1">
      <c r="B34" s="19">
        <v>24</v>
      </c>
      <c r="C34" s="27">
        <v>12910</v>
      </c>
      <c r="D34" s="11">
        <f t="shared" si="0"/>
        <v>8178</v>
      </c>
      <c r="E34" s="11">
        <f t="shared" si="1"/>
        <v>7073</v>
      </c>
      <c r="F34" s="29">
        <f t="shared" si="2"/>
        <v>1105</v>
      </c>
      <c r="G34" s="37"/>
      <c r="H34" s="11">
        <v>64</v>
      </c>
      <c r="I34" s="27">
        <v>36700</v>
      </c>
      <c r="J34" s="11">
        <f t="shared" si="3"/>
        <v>23247</v>
      </c>
      <c r="K34" s="11">
        <f t="shared" si="4"/>
        <v>20106</v>
      </c>
      <c r="L34" s="31">
        <f t="shared" si="5"/>
        <v>3141</v>
      </c>
    </row>
    <row r="35" spans="2:12" ht="15" customHeight="1">
      <c r="B35" s="19">
        <v>25</v>
      </c>
      <c r="C35" s="27">
        <v>13270</v>
      </c>
      <c r="D35" s="11">
        <f t="shared" si="0"/>
        <v>8406</v>
      </c>
      <c r="E35" s="11">
        <f t="shared" si="1"/>
        <v>7270</v>
      </c>
      <c r="F35" s="29">
        <f t="shared" si="2"/>
        <v>1136</v>
      </c>
      <c r="G35" s="37"/>
      <c r="H35" s="11">
        <v>65</v>
      </c>
      <c r="I35" s="27">
        <v>37600</v>
      </c>
      <c r="J35" s="11">
        <f t="shared" si="3"/>
        <v>23817</v>
      </c>
      <c r="K35" s="11">
        <f t="shared" si="4"/>
        <v>20599</v>
      </c>
      <c r="L35" s="31">
        <f t="shared" si="5"/>
        <v>3218</v>
      </c>
    </row>
    <row r="36" spans="2:12" ht="15" customHeight="1">
      <c r="B36" s="19">
        <v>26</v>
      </c>
      <c r="C36" s="27">
        <v>13660</v>
      </c>
      <c r="D36" s="11">
        <f t="shared" si="0"/>
        <v>8653</v>
      </c>
      <c r="E36" s="11">
        <f t="shared" si="1"/>
        <v>7483</v>
      </c>
      <c r="F36" s="29">
        <f t="shared" si="2"/>
        <v>1170</v>
      </c>
      <c r="G36" s="37"/>
      <c r="H36" s="11">
        <v>66</v>
      </c>
      <c r="I36" s="27">
        <v>38570</v>
      </c>
      <c r="J36" s="11">
        <f t="shared" si="3"/>
        <v>24432</v>
      </c>
      <c r="K36" s="11">
        <f t="shared" si="4"/>
        <v>21130</v>
      </c>
      <c r="L36" s="31">
        <f t="shared" si="5"/>
        <v>3302</v>
      </c>
    </row>
    <row r="37" spans="2:12" ht="15" customHeight="1">
      <c r="B37" s="19">
        <v>27</v>
      </c>
      <c r="C37" s="27">
        <v>14050</v>
      </c>
      <c r="D37" s="11">
        <f t="shared" si="0"/>
        <v>8900</v>
      </c>
      <c r="E37" s="11">
        <f t="shared" si="1"/>
        <v>7697</v>
      </c>
      <c r="F37" s="29">
        <f t="shared" si="2"/>
        <v>1203</v>
      </c>
      <c r="G37" s="37"/>
      <c r="H37" s="11">
        <v>67</v>
      </c>
      <c r="I37" s="27">
        <v>39540</v>
      </c>
      <c r="J37" s="11">
        <f t="shared" si="3"/>
        <v>25046</v>
      </c>
      <c r="K37" s="11">
        <f t="shared" si="4"/>
        <v>21662</v>
      </c>
      <c r="L37" s="31">
        <f t="shared" si="5"/>
        <v>3384</v>
      </c>
    </row>
    <row r="38" spans="2:12" ht="15" customHeight="1">
      <c r="B38" s="19">
        <v>28</v>
      </c>
      <c r="C38" s="27">
        <v>14440</v>
      </c>
      <c r="D38" s="11">
        <f t="shared" si="0"/>
        <v>9147</v>
      </c>
      <c r="E38" s="11">
        <f t="shared" si="1"/>
        <v>7911</v>
      </c>
      <c r="F38" s="29">
        <f t="shared" si="2"/>
        <v>1236</v>
      </c>
      <c r="G38" s="37"/>
      <c r="H38" s="11">
        <v>68</v>
      </c>
      <c r="I38" s="27">
        <v>40510</v>
      </c>
      <c r="J38" s="11">
        <f t="shared" si="3"/>
        <v>25661</v>
      </c>
      <c r="K38" s="11">
        <f t="shared" si="4"/>
        <v>22193</v>
      </c>
      <c r="L38" s="31">
        <f t="shared" si="5"/>
        <v>3468</v>
      </c>
    </row>
    <row r="39" spans="2:12" ht="15" customHeight="1">
      <c r="B39" s="19">
        <v>29</v>
      </c>
      <c r="C39" s="27">
        <v>14860</v>
      </c>
      <c r="D39" s="11">
        <f t="shared" si="0"/>
        <v>9413</v>
      </c>
      <c r="E39" s="11">
        <f t="shared" si="1"/>
        <v>8141</v>
      </c>
      <c r="F39" s="29">
        <f t="shared" si="2"/>
        <v>1272</v>
      </c>
      <c r="G39" s="37"/>
      <c r="H39" s="11">
        <v>69</v>
      </c>
      <c r="I39" s="27">
        <v>41550</v>
      </c>
      <c r="J39" s="11">
        <f t="shared" si="3"/>
        <v>26319</v>
      </c>
      <c r="K39" s="11">
        <f t="shared" si="4"/>
        <v>22763</v>
      </c>
      <c r="L39" s="31">
        <f t="shared" si="5"/>
        <v>3556</v>
      </c>
    </row>
    <row r="40" spans="2:12" ht="15" customHeight="1">
      <c r="B40" s="19">
        <v>30</v>
      </c>
      <c r="C40" s="27">
        <v>15280</v>
      </c>
      <c r="D40" s="11">
        <f t="shared" si="0"/>
        <v>9679</v>
      </c>
      <c r="E40" s="11">
        <f t="shared" si="1"/>
        <v>8371</v>
      </c>
      <c r="F40" s="29">
        <f t="shared" si="2"/>
        <v>1308</v>
      </c>
      <c r="G40" s="37"/>
      <c r="H40" s="11">
        <v>70</v>
      </c>
      <c r="I40" s="27">
        <v>42590</v>
      </c>
      <c r="J40" s="11">
        <f t="shared" si="3"/>
        <v>26978</v>
      </c>
      <c r="K40" s="11">
        <f t="shared" si="4"/>
        <v>23333</v>
      </c>
      <c r="L40" s="31">
        <f t="shared" si="5"/>
        <v>3645</v>
      </c>
    </row>
    <row r="41" spans="2:12" ht="15" customHeight="1">
      <c r="B41" s="19">
        <v>31</v>
      </c>
      <c r="C41" s="27">
        <v>15700</v>
      </c>
      <c r="D41" s="11">
        <f t="shared" si="0"/>
        <v>9945</v>
      </c>
      <c r="E41" s="11">
        <f t="shared" si="1"/>
        <v>8601</v>
      </c>
      <c r="F41" s="29">
        <f t="shared" si="2"/>
        <v>1344</v>
      </c>
      <c r="G41" s="37"/>
      <c r="H41" s="11">
        <v>71</v>
      </c>
      <c r="I41" s="27">
        <v>43630</v>
      </c>
      <c r="J41" s="11">
        <f t="shared" si="3"/>
        <v>27637</v>
      </c>
      <c r="K41" s="11">
        <f t="shared" si="4"/>
        <v>23902</v>
      </c>
      <c r="L41" s="31">
        <f t="shared" si="5"/>
        <v>3735</v>
      </c>
    </row>
    <row r="42" spans="2:12" ht="15" customHeight="1" thickBot="1">
      <c r="B42" s="21">
        <v>32</v>
      </c>
      <c r="C42" s="27">
        <v>16150</v>
      </c>
      <c r="D42" s="11">
        <f t="shared" si="0"/>
        <v>10230</v>
      </c>
      <c r="E42" s="11">
        <f t="shared" si="1"/>
        <v>8848</v>
      </c>
      <c r="F42" s="30">
        <f t="shared" si="2"/>
        <v>1382</v>
      </c>
      <c r="G42" s="38"/>
      <c r="H42" s="11">
        <v>72</v>
      </c>
      <c r="I42" s="27">
        <v>44740</v>
      </c>
      <c r="J42" s="11">
        <f t="shared" si="3"/>
        <v>28340</v>
      </c>
      <c r="K42" s="11">
        <f t="shared" si="4"/>
        <v>24510</v>
      </c>
      <c r="L42" s="31">
        <f aca="true" t="shared" si="6" ref="L42:L51">J42-K42</f>
        <v>3830</v>
      </c>
    </row>
    <row r="43" spans="2:12" ht="15.75" thickBot="1">
      <c r="B43" s="19">
        <v>33</v>
      </c>
      <c r="C43" s="27">
        <v>16600</v>
      </c>
      <c r="D43" s="11">
        <f t="shared" si="0"/>
        <v>10515</v>
      </c>
      <c r="E43" s="11">
        <f t="shared" si="1"/>
        <v>9094</v>
      </c>
      <c r="F43" s="30">
        <f aca="true" t="shared" si="7" ref="F43:F50">D43-E43</f>
        <v>1421</v>
      </c>
      <c r="G43" s="39"/>
      <c r="H43" s="11">
        <v>73</v>
      </c>
      <c r="I43" s="27">
        <v>45850</v>
      </c>
      <c r="J43" s="11">
        <f t="shared" si="3"/>
        <v>29043</v>
      </c>
      <c r="K43" s="11">
        <f t="shared" si="4"/>
        <v>25118</v>
      </c>
      <c r="L43" s="31">
        <f t="shared" si="6"/>
        <v>3925</v>
      </c>
    </row>
    <row r="44" spans="2:12" ht="15.75" thickBot="1">
      <c r="B44" s="21">
        <v>34</v>
      </c>
      <c r="C44" s="27">
        <v>17050</v>
      </c>
      <c r="D44" s="11">
        <f t="shared" si="0"/>
        <v>10800</v>
      </c>
      <c r="E44" s="11">
        <f t="shared" si="1"/>
        <v>9341</v>
      </c>
      <c r="F44" s="30">
        <f t="shared" si="7"/>
        <v>1459</v>
      </c>
      <c r="G44" s="39"/>
      <c r="H44" s="11">
        <v>74</v>
      </c>
      <c r="I44" s="27">
        <v>46960</v>
      </c>
      <c r="J44" s="11">
        <f t="shared" si="3"/>
        <v>29746</v>
      </c>
      <c r="K44" s="11">
        <f t="shared" si="4"/>
        <v>25727</v>
      </c>
      <c r="L44" s="31">
        <f t="shared" si="6"/>
        <v>4019</v>
      </c>
    </row>
    <row r="45" spans="2:12" ht="15.75" thickBot="1">
      <c r="B45" s="19">
        <v>35</v>
      </c>
      <c r="C45" s="27">
        <v>17540</v>
      </c>
      <c r="D45" s="11">
        <f t="shared" si="0"/>
        <v>11111</v>
      </c>
      <c r="E45" s="11">
        <f t="shared" si="1"/>
        <v>9609</v>
      </c>
      <c r="F45" s="30">
        <f t="shared" si="7"/>
        <v>1502</v>
      </c>
      <c r="G45" s="39"/>
      <c r="H45" s="11">
        <v>75</v>
      </c>
      <c r="I45" s="27">
        <v>48160</v>
      </c>
      <c r="J45" s="11">
        <f t="shared" si="3"/>
        <v>30506</v>
      </c>
      <c r="K45" s="11">
        <f t="shared" si="4"/>
        <v>26384</v>
      </c>
      <c r="L45" s="31">
        <f t="shared" si="6"/>
        <v>4122</v>
      </c>
    </row>
    <row r="46" spans="2:12" ht="15.75" thickBot="1">
      <c r="B46" s="21">
        <v>36</v>
      </c>
      <c r="C46" s="27">
        <v>18030</v>
      </c>
      <c r="D46" s="11">
        <f t="shared" si="0"/>
        <v>11421</v>
      </c>
      <c r="E46" s="11">
        <f t="shared" si="1"/>
        <v>9878</v>
      </c>
      <c r="F46" s="30">
        <f t="shared" si="7"/>
        <v>1543</v>
      </c>
      <c r="G46" s="39"/>
      <c r="H46" s="11">
        <v>76</v>
      </c>
      <c r="I46" s="27">
        <v>49360</v>
      </c>
      <c r="J46" s="11">
        <f t="shared" si="3"/>
        <v>31267</v>
      </c>
      <c r="K46" s="11">
        <f t="shared" si="4"/>
        <v>27041</v>
      </c>
      <c r="L46" s="31">
        <f t="shared" si="6"/>
        <v>4226</v>
      </c>
    </row>
    <row r="47" spans="2:12" ht="15.75" thickBot="1">
      <c r="B47" s="19">
        <v>37</v>
      </c>
      <c r="C47" s="27">
        <v>18520</v>
      </c>
      <c r="D47" s="11">
        <f t="shared" si="0"/>
        <v>11731</v>
      </c>
      <c r="E47" s="11">
        <f t="shared" si="1"/>
        <v>10146</v>
      </c>
      <c r="F47" s="30">
        <f t="shared" si="7"/>
        <v>1585</v>
      </c>
      <c r="G47" s="39"/>
      <c r="H47" s="11">
        <v>77</v>
      </c>
      <c r="I47" s="27">
        <v>50560</v>
      </c>
      <c r="J47" s="11">
        <f t="shared" si="3"/>
        <v>32027</v>
      </c>
      <c r="K47" s="11">
        <f t="shared" si="4"/>
        <v>27699</v>
      </c>
      <c r="L47" s="31">
        <f t="shared" si="6"/>
        <v>4328</v>
      </c>
    </row>
    <row r="48" spans="2:12" ht="15.75" thickBot="1">
      <c r="B48" s="21">
        <v>38</v>
      </c>
      <c r="C48" s="27">
        <v>19050</v>
      </c>
      <c r="D48" s="11">
        <f t="shared" si="0"/>
        <v>12067</v>
      </c>
      <c r="E48" s="11">
        <f t="shared" si="1"/>
        <v>10436</v>
      </c>
      <c r="F48" s="30">
        <f t="shared" si="7"/>
        <v>1631</v>
      </c>
      <c r="G48" s="39"/>
      <c r="H48" s="11">
        <v>78</v>
      </c>
      <c r="I48" s="27">
        <v>51760</v>
      </c>
      <c r="J48" s="11">
        <f t="shared" si="3"/>
        <v>32787</v>
      </c>
      <c r="K48" s="11">
        <f t="shared" si="4"/>
        <v>28356</v>
      </c>
      <c r="L48" s="31">
        <f t="shared" si="6"/>
        <v>4431</v>
      </c>
    </row>
    <row r="49" spans="2:12" ht="15.75" thickBot="1">
      <c r="B49" s="19">
        <v>39</v>
      </c>
      <c r="C49" s="27">
        <v>19580</v>
      </c>
      <c r="D49" s="11">
        <f t="shared" si="0"/>
        <v>12403</v>
      </c>
      <c r="E49" s="11">
        <f t="shared" si="1"/>
        <v>10727</v>
      </c>
      <c r="F49" s="30">
        <f t="shared" si="7"/>
        <v>1676</v>
      </c>
      <c r="G49" s="39"/>
      <c r="H49" s="11">
        <v>79</v>
      </c>
      <c r="I49" s="27">
        <v>53060</v>
      </c>
      <c r="J49" s="11">
        <f t="shared" si="3"/>
        <v>33610</v>
      </c>
      <c r="K49" s="11">
        <f t="shared" si="4"/>
        <v>29068</v>
      </c>
      <c r="L49" s="31">
        <f t="shared" si="6"/>
        <v>4542</v>
      </c>
    </row>
    <row r="50" spans="2:12" ht="15.75" thickBot="1">
      <c r="B50" s="21">
        <v>40</v>
      </c>
      <c r="C50" s="27">
        <v>20110</v>
      </c>
      <c r="D50" s="11">
        <f t="shared" si="0"/>
        <v>12738</v>
      </c>
      <c r="E50" s="11">
        <f t="shared" si="1"/>
        <v>11017</v>
      </c>
      <c r="F50" s="30">
        <f t="shared" si="7"/>
        <v>1721</v>
      </c>
      <c r="G50" s="39"/>
      <c r="H50" s="11">
        <v>80</v>
      </c>
      <c r="I50" s="27">
        <v>54360</v>
      </c>
      <c r="J50" s="11">
        <f t="shared" si="3"/>
        <v>34434</v>
      </c>
      <c r="K50" s="11">
        <f t="shared" si="4"/>
        <v>29781</v>
      </c>
      <c r="L50" s="31">
        <f t="shared" si="6"/>
        <v>4653</v>
      </c>
    </row>
    <row r="51" spans="8:12" ht="15">
      <c r="H51" s="11">
        <v>81</v>
      </c>
      <c r="I51" s="27">
        <v>55660</v>
      </c>
      <c r="J51" s="11">
        <f t="shared" si="3"/>
        <v>35257</v>
      </c>
      <c r="K51" s="11">
        <f t="shared" si="4"/>
        <v>30493</v>
      </c>
      <c r="L51" s="29">
        <f t="shared" si="6"/>
        <v>4764</v>
      </c>
    </row>
  </sheetData>
  <sheetProtection/>
  <mergeCells count="14">
    <mergeCell ref="B1:C3"/>
    <mergeCell ref="D1:L1"/>
    <mergeCell ref="D2:L2"/>
    <mergeCell ref="D3:L3"/>
    <mergeCell ref="B4:F4"/>
    <mergeCell ref="G4:L4"/>
    <mergeCell ref="B8:L8"/>
    <mergeCell ref="B9:L9"/>
    <mergeCell ref="B5:F5"/>
    <mergeCell ref="G5:L5"/>
    <mergeCell ref="B6:F6"/>
    <mergeCell ref="G6:L6"/>
    <mergeCell ref="B7:F7"/>
    <mergeCell ref="G7:L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B8" sqref="B8:N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8515625" style="0" customWidth="1"/>
    <col min="13" max="13" width="6.28125" style="0" customWidth="1"/>
    <col min="14" max="14" width="7.7109375" style="0" customWidth="1"/>
    <col min="15" max="15" width="9.00390625" style="0" customWidth="1"/>
    <col min="16" max="16" width="6.00390625" style="0" hidden="1" customWidth="1"/>
    <col min="17" max="17" width="6.1406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10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3" t="s">
        <v>14</v>
      </c>
      <c r="C4" s="54"/>
      <c r="D4" s="54"/>
      <c r="E4" s="54"/>
      <c r="F4" s="54"/>
      <c r="G4" s="54"/>
      <c r="H4" s="61" t="s">
        <v>15</v>
      </c>
      <c r="I4" s="61"/>
      <c r="J4" s="61"/>
      <c r="K4" s="61"/>
      <c r="L4" s="61"/>
      <c r="M4" s="61"/>
      <c r="N4" s="62"/>
    </row>
    <row r="5" spans="2:14" ht="18.75" customHeight="1">
      <c r="B5" s="55" t="s">
        <v>11</v>
      </c>
      <c r="C5" s="56"/>
      <c r="D5" s="56"/>
      <c r="E5" s="56"/>
      <c r="F5" s="56"/>
      <c r="G5" s="56"/>
      <c r="H5" s="63" t="s">
        <v>12</v>
      </c>
      <c r="I5" s="63"/>
      <c r="J5" s="63"/>
      <c r="K5" s="63"/>
      <c r="L5" s="63"/>
      <c r="M5" s="63"/>
      <c r="N5" s="64"/>
    </row>
    <row r="6" spans="2:14" ht="22.5" customHeight="1">
      <c r="B6" s="75" t="s">
        <v>16</v>
      </c>
      <c r="C6" s="76"/>
      <c r="D6" s="76"/>
      <c r="E6" s="76"/>
      <c r="F6" s="76"/>
      <c r="G6" s="76"/>
      <c r="H6" s="65" t="s">
        <v>13</v>
      </c>
      <c r="I6" s="65"/>
      <c r="J6" s="65"/>
      <c r="K6" s="65"/>
      <c r="L6" s="65"/>
      <c r="M6" s="65"/>
      <c r="N6" s="66"/>
    </row>
    <row r="7" spans="2:14" ht="17.25" customHeight="1">
      <c r="B7" s="59"/>
      <c r="C7" s="60"/>
      <c r="D7" s="60"/>
      <c r="E7" s="60"/>
      <c r="F7" s="60"/>
      <c r="G7" s="60"/>
      <c r="H7" s="67"/>
      <c r="I7" s="67"/>
      <c r="J7" s="67"/>
      <c r="K7" s="67"/>
      <c r="L7" s="67"/>
      <c r="M7" s="67"/>
      <c r="N7" s="68"/>
    </row>
    <row r="8" spans="2:14" ht="21.75" customHeight="1">
      <c r="B8" s="72" t="s">
        <v>28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Q9" s="17"/>
    </row>
    <row r="10" spans="2:14" ht="41.25" customHeight="1">
      <c r="B10" s="18" t="s">
        <v>1</v>
      </c>
      <c r="C10" s="16" t="s">
        <v>0</v>
      </c>
      <c r="D10" s="15" t="s">
        <v>26</v>
      </c>
      <c r="E10" s="15" t="s">
        <v>18</v>
      </c>
      <c r="F10" s="15" t="s">
        <v>19</v>
      </c>
      <c r="G10" s="15" t="s">
        <v>20</v>
      </c>
      <c r="H10" s="33"/>
      <c r="I10" s="15" t="s">
        <v>1</v>
      </c>
      <c r="J10" s="16" t="s">
        <v>0</v>
      </c>
      <c r="K10" s="15" t="s">
        <v>26</v>
      </c>
      <c r="L10" s="15" t="s">
        <v>18</v>
      </c>
      <c r="M10" s="15" t="s">
        <v>19</v>
      </c>
      <c r="N10" s="15" t="s">
        <v>20</v>
      </c>
    </row>
    <row r="11" spans="2:17" ht="15" customHeight="1">
      <c r="B11" s="19">
        <v>1</v>
      </c>
      <c r="C11" s="27">
        <v>6700</v>
      </c>
      <c r="D11" s="11">
        <f>ROUND(C11*63.344%,0)</f>
        <v>4244</v>
      </c>
      <c r="E11" s="11">
        <f>IF(P11&lt;=12000,P11,IF(P11&gt;=12000,12000))</f>
        <v>2010</v>
      </c>
      <c r="F11" s="11">
        <f>IF(C11&lt;=8200,200,IF(C11&lt;=13270,300,IF(C11&lt;=18030,350,IF(C11&gt;18030,525))))</f>
        <v>200</v>
      </c>
      <c r="G11" s="29">
        <f>SUM(C11:F11)</f>
        <v>13154</v>
      </c>
      <c r="H11" s="28"/>
      <c r="I11" s="11">
        <v>41</v>
      </c>
      <c r="J11" s="27">
        <v>20110</v>
      </c>
      <c r="K11" s="11">
        <f>ROUND(J11*63.344%,0)</f>
        <v>12738</v>
      </c>
      <c r="L11" s="11">
        <f>IF(Q11&lt;=12000,Q11,IF(Q11&gt;12000,12000))</f>
        <v>6033</v>
      </c>
      <c r="M11" s="11">
        <f>IF(J11&lt;=8200,200,IF(J11&lt;=13270,300,IF(J11&lt;=18030,350,IF(J11&gt;18030,525))))</f>
        <v>525</v>
      </c>
      <c r="N11" s="31">
        <f>SUM(J11:M11)</f>
        <v>39406</v>
      </c>
      <c r="P11" s="11">
        <f>ROUND(C11*30%,0)</f>
        <v>2010</v>
      </c>
      <c r="Q11" s="11">
        <f>ROUND(J11*30%,0)</f>
        <v>6033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ROUND(C12*63.344%,0)</f>
        <v>4371</v>
      </c>
      <c r="E12" s="11">
        <f aca="true" t="shared" si="1" ref="E12:E50">IF(P12&lt;=12000,P12,IF(P12&gt;=12000,12000))</f>
        <v>2070</v>
      </c>
      <c r="F12" s="11">
        <f aca="true" t="shared" si="2" ref="F12:F50">IF(C12&lt;=8200,200,IF(C12&lt;=13270,300,IF(C12&lt;=18030,350,IF(C12&gt;18030,525))))</f>
        <v>200</v>
      </c>
      <c r="G12" s="29">
        <f aca="true" t="shared" si="3" ref="G12:G50">SUM(C12:F12)</f>
        <v>13541</v>
      </c>
      <c r="H12" s="28"/>
      <c r="I12" s="11">
        <v>42</v>
      </c>
      <c r="J12" s="27">
        <v>20680</v>
      </c>
      <c r="K12" s="11">
        <f aca="true" t="shared" si="4" ref="K12:K51">ROUND(J12*63.344%,0)</f>
        <v>13100</v>
      </c>
      <c r="L12" s="11">
        <f aca="true" t="shared" si="5" ref="L12:L51">IF(Q12&lt;=12000,Q12,IF(Q12&gt;12000,12000))</f>
        <v>6204</v>
      </c>
      <c r="M12" s="11">
        <f aca="true" t="shared" si="6" ref="M12:M51">IF(J12&lt;=8200,200,IF(J12&lt;=13270,300,IF(J12&lt;=18030,350,IF(J12&gt;18030,525))))</f>
        <v>525</v>
      </c>
      <c r="N12" s="31">
        <f aca="true" t="shared" si="7" ref="N12:N51">SUM(J12:M12)</f>
        <v>40509</v>
      </c>
      <c r="P12" s="11">
        <f aca="true" t="shared" si="8" ref="P12:P50">ROUND(C12*30%,0)</f>
        <v>2070</v>
      </c>
      <c r="Q12" s="11">
        <f aca="true" t="shared" si="9" ref="Q12:Q51">ROUND(J12*30%,0)</f>
        <v>6204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4497</v>
      </c>
      <c r="E13" s="11">
        <f t="shared" si="1"/>
        <v>2130</v>
      </c>
      <c r="F13" s="11">
        <f t="shared" si="2"/>
        <v>200</v>
      </c>
      <c r="G13" s="29">
        <f t="shared" si="3"/>
        <v>13927</v>
      </c>
      <c r="H13" s="28"/>
      <c r="I13" s="11">
        <v>43</v>
      </c>
      <c r="J13" s="27">
        <v>21250</v>
      </c>
      <c r="K13" s="11">
        <f t="shared" si="4"/>
        <v>13461</v>
      </c>
      <c r="L13" s="11">
        <f t="shared" si="5"/>
        <v>6375</v>
      </c>
      <c r="M13" s="11">
        <f t="shared" si="6"/>
        <v>525</v>
      </c>
      <c r="N13" s="31">
        <f t="shared" si="7"/>
        <v>41611</v>
      </c>
      <c r="P13" s="11">
        <f t="shared" si="8"/>
        <v>2130</v>
      </c>
      <c r="Q13" s="11">
        <f t="shared" si="9"/>
        <v>6375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4624</v>
      </c>
      <c r="E14" s="11">
        <f t="shared" si="1"/>
        <v>2190</v>
      </c>
      <c r="F14" s="11">
        <f t="shared" si="2"/>
        <v>200</v>
      </c>
      <c r="G14" s="29">
        <f t="shared" si="3"/>
        <v>14314</v>
      </c>
      <c r="H14" s="28"/>
      <c r="I14" s="11">
        <v>44</v>
      </c>
      <c r="J14" s="27">
        <v>21820</v>
      </c>
      <c r="K14" s="11">
        <f t="shared" si="4"/>
        <v>13822</v>
      </c>
      <c r="L14" s="11">
        <f t="shared" si="5"/>
        <v>6546</v>
      </c>
      <c r="M14" s="11">
        <f t="shared" si="6"/>
        <v>525</v>
      </c>
      <c r="N14" s="31">
        <f t="shared" si="7"/>
        <v>42713</v>
      </c>
      <c r="P14" s="11">
        <f t="shared" si="8"/>
        <v>2190</v>
      </c>
      <c r="Q14" s="11">
        <f t="shared" si="9"/>
        <v>6546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4763</v>
      </c>
      <c r="E15" s="11">
        <f t="shared" si="1"/>
        <v>2256</v>
      </c>
      <c r="F15" s="11">
        <f t="shared" si="2"/>
        <v>200</v>
      </c>
      <c r="G15" s="29">
        <f t="shared" si="3"/>
        <v>14739</v>
      </c>
      <c r="H15" s="28"/>
      <c r="I15" s="11">
        <v>45</v>
      </c>
      <c r="J15" s="27">
        <v>22430</v>
      </c>
      <c r="K15" s="11">
        <f t="shared" si="4"/>
        <v>14208</v>
      </c>
      <c r="L15" s="11">
        <f t="shared" si="5"/>
        <v>6729</v>
      </c>
      <c r="M15" s="11">
        <f t="shared" si="6"/>
        <v>525</v>
      </c>
      <c r="N15" s="31">
        <f t="shared" si="7"/>
        <v>43892</v>
      </c>
      <c r="P15" s="11">
        <f t="shared" si="8"/>
        <v>2256</v>
      </c>
      <c r="Q15" s="11">
        <f t="shared" si="9"/>
        <v>6729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4903</v>
      </c>
      <c r="E16" s="11">
        <f t="shared" si="1"/>
        <v>2322</v>
      </c>
      <c r="F16" s="11">
        <f t="shared" si="2"/>
        <v>200</v>
      </c>
      <c r="G16" s="29">
        <f t="shared" si="3"/>
        <v>15165</v>
      </c>
      <c r="H16" s="28"/>
      <c r="I16" s="11">
        <v>46</v>
      </c>
      <c r="J16" s="27">
        <v>23040</v>
      </c>
      <c r="K16" s="11">
        <f t="shared" si="4"/>
        <v>14594</v>
      </c>
      <c r="L16" s="11">
        <f t="shared" si="5"/>
        <v>6912</v>
      </c>
      <c r="M16" s="11">
        <f t="shared" si="6"/>
        <v>525</v>
      </c>
      <c r="N16" s="31">
        <f t="shared" si="7"/>
        <v>45071</v>
      </c>
      <c r="P16" s="11">
        <f t="shared" si="8"/>
        <v>2322</v>
      </c>
      <c r="Q16" s="11">
        <f t="shared" si="9"/>
        <v>6912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5042</v>
      </c>
      <c r="E17" s="11">
        <f t="shared" si="1"/>
        <v>2388</v>
      </c>
      <c r="F17" s="11">
        <f t="shared" si="2"/>
        <v>200</v>
      </c>
      <c r="G17" s="29">
        <f t="shared" si="3"/>
        <v>15590</v>
      </c>
      <c r="H17" s="28"/>
      <c r="I17" s="11">
        <v>47</v>
      </c>
      <c r="J17" s="27">
        <v>23650</v>
      </c>
      <c r="K17" s="11">
        <f t="shared" si="4"/>
        <v>14981</v>
      </c>
      <c r="L17" s="11">
        <f t="shared" si="5"/>
        <v>7095</v>
      </c>
      <c r="M17" s="11">
        <f t="shared" si="6"/>
        <v>525</v>
      </c>
      <c r="N17" s="31">
        <f t="shared" si="7"/>
        <v>46251</v>
      </c>
      <c r="P17" s="11">
        <f t="shared" si="8"/>
        <v>2388</v>
      </c>
      <c r="Q17" s="11">
        <f t="shared" si="9"/>
        <v>7095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5194</v>
      </c>
      <c r="E18" s="11">
        <f t="shared" si="1"/>
        <v>2460</v>
      </c>
      <c r="F18" s="11">
        <f t="shared" si="2"/>
        <v>200</v>
      </c>
      <c r="G18" s="29">
        <f t="shared" si="3"/>
        <v>16054</v>
      </c>
      <c r="H18" s="28"/>
      <c r="I18" s="11">
        <v>48</v>
      </c>
      <c r="J18" s="27">
        <v>24300</v>
      </c>
      <c r="K18" s="11">
        <f t="shared" si="4"/>
        <v>15393</v>
      </c>
      <c r="L18" s="11">
        <f t="shared" si="5"/>
        <v>7290</v>
      </c>
      <c r="M18" s="11">
        <f t="shared" si="6"/>
        <v>525</v>
      </c>
      <c r="N18" s="31">
        <f t="shared" si="7"/>
        <v>47508</v>
      </c>
      <c r="P18" s="11">
        <f t="shared" si="8"/>
        <v>2460</v>
      </c>
      <c r="Q18" s="11">
        <f t="shared" si="9"/>
        <v>7290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5346</v>
      </c>
      <c r="E19" s="11">
        <f t="shared" si="1"/>
        <v>2532</v>
      </c>
      <c r="F19" s="11">
        <f t="shared" si="2"/>
        <v>300</v>
      </c>
      <c r="G19" s="29">
        <f t="shared" si="3"/>
        <v>16618</v>
      </c>
      <c r="H19" s="28"/>
      <c r="I19" s="11">
        <v>49</v>
      </c>
      <c r="J19" s="27">
        <v>24950</v>
      </c>
      <c r="K19" s="11">
        <f t="shared" si="4"/>
        <v>15804</v>
      </c>
      <c r="L19" s="11">
        <f t="shared" si="5"/>
        <v>7485</v>
      </c>
      <c r="M19" s="11">
        <f t="shared" si="6"/>
        <v>525</v>
      </c>
      <c r="N19" s="31">
        <f t="shared" si="7"/>
        <v>48764</v>
      </c>
      <c r="P19" s="11">
        <f t="shared" si="8"/>
        <v>2532</v>
      </c>
      <c r="Q19" s="11">
        <f t="shared" si="9"/>
        <v>7485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5498</v>
      </c>
      <c r="E20" s="11">
        <f t="shared" si="1"/>
        <v>2604</v>
      </c>
      <c r="F20" s="11">
        <f t="shared" si="2"/>
        <v>300</v>
      </c>
      <c r="G20" s="29">
        <f t="shared" si="3"/>
        <v>17082</v>
      </c>
      <c r="H20" s="28"/>
      <c r="I20" s="11">
        <v>50</v>
      </c>
      <c r="J20" s="27">
        <v>25600</v>
      </c>
      <c r="K20" s="11">
        <f t="shared" si="4"/>
        <v>16216</v>
      </c>
      <c r="L20" s="11">
        <f t="shared" si="5"/>
        <v>7680</v>
      </c>
      <c r="M20" s="11">
        <f t="shared" si="6"/>
        <v>525</v>
      </c>
      <c r="N20" s="31">
        <f t="shared" si="7"/>
        <v>50021</v>
      </c>
      <c r="P20" s="11">
        <f t="shared" si="8"/>
        <v>2604</v>
      </c>
      <c r="Q20" s="11">
        <f t="shared" si="9"/>
        <v>7680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5663</v>
      </c>
      <c r="E21" s="11">
        <f t="shared" si="1"/>
        <v>2682</v>
      </c>
      <c r="F21" s="11">
        <f t="shared" si="2"/>
        <v>300</v>
      </c>
      <c r="G21" s="29">
        <f t="shared" si="3"/>
        <v>17585</v>
      </c>
      <c r="H21" s="28"/>
      <c r="I21" s="11">
        <v>51</v>
      </c>
      <c r="J21" s="27">
        <v>26300</v>
      </c>
      <c r="K21" s="11">
        <f t="shared" si="4"/>
        <v>16659</v>
      </c>
      <c r="L21" s="11">
        <f t="shared" si="5"/>
        <v>7890</v>
      </c>
      <c r="M21" s="11">
        <f t="shared" si="6"/>
        <v>525</v>
      </c>
      <c r="N21" s="31">
        <f t="shared" si="7"/>
        <v>51374</v>
      </c>
      <c r="P21" s="11">
        <f t="shared" si="8"/>
        <v>2682</v>
      </c>
      <c r="Q21" s="11">
        <f t="shared" si="9"/>
        <v>7890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5828</v>
      </c>
      <c r="E22" s="11">
        <f t="shared" si="1"/>
        <v>2760</v>
      </c>
      <c r="F22" s="11">
        <f t="shared" si="2"/>
        <v>300</v>
      </c>
      <c r="G22" s="29">
        <f t="shared" si="3"/>
        <v>18088</v>
      </c>
      <c r="H22" s="28"/>
      <c r="I22" s="11">
        <v>52</v>
      </c>
      <c r="J22" s="27">
        <v>27000</v>
      </c>
      <c r="K22" s="11">
        <f t="shared" si="4"/>
        <v>17103</v>
      </c>
      <c r="L22" s="11">
        <f t="shared" si="5"/>
        <v>8100</v>
      </c>
      <c r="M22" s="11">
        <f t="shared" si="6"/>
        <v>525</v>
      </c>
      <c r="N22" s="31">
        <f t="shared" si="7"/>
        <v>52728</v>
      </c>
      <c r="P22" s="11">
        <f t="shared" si="8"/>
        <v>2760</v>
      </c>
      <c r="Q22" s="11">
        <f t="shared" si="9"/>
        <v>8100</v>
      </c>
    </row>
    <row r="23" spans="2:17" ht="15" customHeight="1">
      <c r="B23" s="19">
        <v>13</v>
      </c>
      <c r="C23" s="27">
        <v>9460</v>
      </c>
      <c r="D23" s="11">
        <f t="shared" si="0"/>
        <v>5992</v>
      </c>
      <c r="E23" s="11">
        <f t="shared" si="1"/>
        <v>2838</v>
      </c>
      <c r="F23" s="11">
        <f t="shared" si="2"/>
        <v>300</v>
      </c>
      <c r="G23" s="29">
        <f t="shared" si="3"/>
        <v>18590</v>
      </c>
      <c r="H23" s="28"/>
      <c r="I23" s="11">
        <v>53</v>
      </c>
      <c r="J23" s="27">
        <v>27700</v>
      </c>
      <c r="K23" s="11">
        <f t="shared" si="4"/>
        <v>17546</v>
      </c>
      <c r="L23" s="11">
        <f t="shared" si="5"/>
        <v>8310</v>
      </c>
      <c r="M23" s="11">
        <f t="shared" si="6"/>
        <v>525</v>
      </c>
      <c r="N23" s="31">
        <f t="shared" si="7"/>
        <v>54081</v>
      </c>
      <c r="P23" s="11">
        <f t="shared" si="8"/>
        <v>2838</v>
      </c>
      <c r="Q23" s="11">
        <f t="shared" si="9"/>
        <v>8310</v>
      </c>
    </row>
    <row r="24" spans="2:17" ht="15" customHeight="1">
      <c r="B24" s="19">
        <v>14</v>
      </c>
      <c r="C24" s="27">
        <v>9740</v>
      </c>
      <c r="D24" s="11">
        <f t="shared" si="0"/>
        <v>6170</v>
      </c>
      <c r="E24" s="11">
        <f t="shared" si="1"/>
        <v>2922</v>
      </c>
      <c r="F24" s="11">
        <f t="shared" si="2"/>
        <v>300</v>
      </c>
      <c r="G24" s="29">
        <f t="shared" si="3"/>
        <v>19132</v>
      </c>
      <c r="H24" s="28"/>
      <c r="I24" s="11">
        <v>54</v>
      </c>
      <c r="J24" s="27">
        <v>28450</v>
      </c>
      <c r="K24" s="11">
        <f t="shared" si="4"/>
        <v>18021</v>
      </c>
      <c r="L24" s="11">
        <f t="shared" si="5"/>
        <v>8535</v>
      </c>
      <c r="M24" s="11">
        <f t="shared" si="6"/>
        <v>525</v>
      </c>
      <c r="N24" s="31">
        <f t="shared" si="7"/>
        <v>55531</v>
      </c>
      <c r="P24" s="11">
        <f t="shared" si="8"/>
        <v>2922</v>
      </c>
      <c r="Q24" s="11">
        <f t="shared" si="9"/>
        <v>8535</v>
      </c>
    </row>
    <row r="25" spans="2:17" ht="15" customHeight="1">
      <c r="B25" s="19">
        <v>15</v>
      </c>
      <c r="C25" s="27">
        <v>10020</v>
      </c>
      <c r="D25" s="11">
        <f t="shared" si="0"/>
        <v>6347</v>
      </c>
      <c r="E25" s="11">
        <f t="shared" si="1"/>
        <v>3006</v>
      </c>
      <c r="F25" s="11">
        <f t="shared" si="2"/>
        <v>300</v>
      </c>
      <c r="G25" s="29">
        <f t="shared" si="3"/>
        <v>19673</v>
      </c>
      <c r="H25" s="28"/>
      <c r="I25" s="11">
        <v>55</v>
      </c>
      <c r="J25" s="27">
        <v>29200</v>
      </c>
      <c r="K25" s="11">
        <f t="shared" si="4"/>
        <v>18496</v>
      </c>
      <c r="L25" s="11">
        <f t="shared" si="5"/>
        <v>8760</v>
      </c>
      <c r="M25" s="11">
        <f t="shared" si="6"/>
        <v>525</v>
      </c>
      <c r="N25" s="31">
        <f t="shared" si="7"/>
        <v>56981</v>
      </c>
      <c r="P25" s="11">
        <f t="shared" si="8"/>
        <v>3006</v>
      </c>
      <c r="Q25" s="11">
        <f t="shared" si="9"/>
        <v>8760</v>
      </c>
    </row>
    <row r="26" spans="2:17" ht="15" customHeight="1">
      <c r="B26" s="19">
        <v>16</v>
      </c>
      <c r="C26" s="27">
        <v>10300</v>
      </c>
      <c r="D26" s="11">
        <f t="shared" si="0"/>
        <v>6524</v>
      </c>
      <c r="E26" s="11">
        <f t="shared" si="1"/>
        <v>3090</v>
      </c>
      <c r="F26" s="11">
        <f t="shared" si="2"/>
        <v>300</v>
      </c>
      <c r="G26" s="29">
        <f t="shared" si="3"/>
        <v>20214</v>
      </c>
      <c r="H26" s="28"/>
      <c r="I26" s="11">
        <v>56</v>
      </c>
      <c r="J26" s="27">
        <v>29950</v>
      </c>
      <c r="K26" s="11">
        <f t="shared" si="4"/>
        <v>18972</v>
      </c>
      <c r="L26" s="11">
        <f t="shared" si="5"/>
        <v>8985</v>
      </c>
      <c r="M26" s="11">
        <f t="shared" si="6"/>
        <v>525</v>
      </c>
      <c r="N26" s="31">
        <f t="shared" si="7"/>
        <v>58432</v>
      </c>
      <c r="P26" s="11">
        <f t="shared" si="8"/>
        <v>3090</v>
      </c>
      <c r="Q26" s="11">
        <f t="shared" si="9"/>
        <v>8985</v>
      </c>
    </row>
    <row r="27" spans="2:17" ht="15" customHeight="1">
      <c r="B27" s="19">
        <v>17</v>
      </c>
      <c r="C27" s="27">
        <v>10600</v>
      </c>
      <c r="D27" s="11">
        <f t="shared" si="0"/>
        <v>6714</v>
      </c>
      <c r="E27" s="11">
        <f t="shared" si="1"/>
        <v>3180</v>
      </c>
      <c r="F27" s="11">
        <f t="shared" si="2"/>
        <v>300</v>
      </c>
      <c r="G27" s="29">
        <f t="shared" si="3"/>
        <v>20794</v>
      </c>
      <c r="H27" s="28"/>
      <c r="I27" s="11">
        <v>57</v>
      </c>
      <c r="J27" s="27">
        <v>30750</v>
      </c>
      <c r="K27" s="11">
        <f t="shared" si="4"/>
        <v>19478</v>
      </c>
      <c r="L27" s="11">
        <f t="shared" si="5"/>
        <v>9225</v>
      </c>
      <c r="M27" s="11">
        <f t="shared" si="6"/>
        <v>525</v>
      </c>
      <c r="N27" s="31">
        <f t="shared" si="7"/>
        <v>59978</v>
      </c>
      <c r="P27" s="11">
        <f t="shared" si="8"/>
        <v>3180</v>
      </c>
      <c r="Q27" s="11">
        <f t="shared" si="9"/>
        <v>9225</v>
      </c>
    </row>
    <row r="28" spans="2:17" ht="15" customHeight="1">
      <c r="B28" s="19">
        <v>18</v>
      </c>
      <c r="C28" s="27">
        <v>10900</v>
      </c>
      <c r="D28" s="11">
        <f t="shared" si="0"/>
        <v>6904</v>
      </c>
      <c r="E28" s="11">
        <f t="shared" si="1"/>
        <v>3270</v>
      </c>
      <c r="F28" s="11">
        <f t="shared" si="2"/>
        <v>300</v>
      </c>
      <c r="G28" s="29">
        <f t="shared" si="3"/>
        <v>21374</v>
      </c>
      <c r="H28" s="28"/>
      <c r="I28" s="11">
        <v>58</v>
      </c>
      <c r="J28" s="27">
        <v>31550</v>
      </c>
      <c r="K28" s="11">
        <f t="shared" si="4"/>
        <v>19985</v>
      </c>
      <c r="L28" s="11">
        <f t="shared" si="5"/>
        <v>9465</v>
      </c>
      <c r="M28" s="11">
        <f t="shared" si="6"/>
        <v>525</v>
      </c>
      <c r="N28" s="31">
        <f t="shared" si="7"/>
        <v>61525</v>
      </c>
      <c r="P28" s="11">
        <f t="shared" si="8"/>
        <v>3270</v>
      </c>
      <c r="Q28" s="11">
        <f t="shared" si="9"/>
        <v>9465</v>
      </c>
    </row>
    <row r="29" spans="2:17" ht="15" customHeight="1">
      <c r="B29" s="19">
        <v>19</v>
      </c>
      <c r="C29" s="27">
        <v>11200</v>
      </c>
      <c r="D29" s="11">
        <f t="shared" si="0"/>
        <v>7095</v>
      </c>
      <c r="E29" s="11">
        <f t="shared" si="1"/>
        <v>3360</v>
      </c>
      <c r="F29" s="11">
        <f t="shared" si="2"/>
        <v>300</v>
      </c>
      <c r="G29" s="29">
        <f t="shared" si="3"/>
        <v>21955</v>
      </c>
      <c r="H29" s="28"/>
      <c r="I29" s="11">
        <v>59</v>
      </c>
      <c r="J29" s="27">
        <v>32350</v>
      </c>
      <c r="K29" s="11">
        <f t="shared" si="4"/>
        <v>20492</v>
      </c>
      <c r="L29" s="11">
        <f t="shared" si="5"/>
        <v>9705</v>
      </c>
      <c r="M29" s="11">
        <f t="shared" si="6"/>
        <v>525</v>
      </c>
      <c r="N29" s="31">
        <f t="shared" si="7"/>
        <v>63072</v>
      </c>
      <c r="P29" s="11">
        <f t="shared" si="8"/>
        <v>3360</v>
      </c>
      <c r="Q29" s="11">
        <f t="shared" si="9"/>
        <v>9705</v>
      </c>
    </row>
    <row r="30" spans="2:17" ht="15" customHeight="1">
      <c r="B30" s="19">
        <v>20</v>
      </c>
      <c r="C30" s="27">
        <v>11530</v>
      </c>
      <c r="D30" s="11">
        <f t="shared" si="0"/>
        <v>7304</v>
      </c>
      <c r="E30" s="11">
        <f t="shared" si="1"/>
        <v>3459</v>
      </c>
      <c r="F30" s="11">
        <f t="shared" si="2"/>
        <v>300</v>
      </c>
      <c r="G30" s="29">
        <f t="shared" si="3"/>
        <v>22593</v>
      </c>
      <c r="H30" s="28"/>
      <c r="I30" s="11">
        <v>60</v>
      </c>
      <c r="J30" s="27">
        <v>33200</v>
      </c>
      <c r="K30" s="11">
        <f t="shared" si="4"/>
        <v>21030</v>
      </c>
      <c r="L30" s="11">
        <f t="shared" si="5"/>
        <v>9960</v>
      </c>
      <c r="M30" s="11">
        <f t="shared" si="6"/>
        <v>525</v>
      </c>
      <c r="N30" s="31">
        <f t="shared" si="7"/>
        <v>64715</v>
      </c>
      <c r="P30" s="11">
        <f t="shared" si="8"/>
        <v>3459</v>
      </c>
      <c r="Q30" s="11">
        <f t="shared" si="9"/>
        <v>9960</v>
      </c>
    </row>
    <row r="31" spans="2:17" ht="15" customHeight="1">
      <c r="B31" s="19">
        <v>21</v>
      </c>
      <c r="C31" s="27">
        <v>11860</v>
      </c>
      <c r="D31" s="11">
        <f t="shared" si="0"/>
        <v>7513</v>
      </c>
      <c r="E31" s="11">
        <f t="shared" si="1"/>
        <v>3558</v>
      </c>
      <c r="F31" s="11">
        <f t="shared" si="2"/>
        <v>300</v>
      </c>
      <c r="G31" s="29">
        <f t="shared" si="3"/>
        <v>23231</v>
      </c>
      <c r="H31" s="28"/>
      <c r="I31" s="11">
        <v>61</v>
      </c>
      <c r="J31" s="27">
        <v>34050</v>
      </c>
      <c r="K31" s="11">
        <f t="shared" si="4"/>
        <v>21569</v>
      </c>
      <c r="L31" s="11">
        <f t="shared" si="5"/>
        <v>10215</v>
      </c>
      <c r="M31" s="11">
        <f t="shared" si="6"/>
        <v>525</v>
      </c>
      <c r="N31" s="31">
        <f t="shared" si="7"/>
        <v>66359</v>
      </c>
      <c r="P31" s="11">
        <f t="shared" si="8"/>
        <v>3558</v>
      </c>
      <c r="Q31" s="11">
        <f t="shared" si="9"/>
        <v>10215</v>
      </c>
    </row>
    <row r="32" spans="2:17" ht="15" customHeight="1">
      <c r="B32" s="19">
        <v>22</v>
      </c>
      <c r="C32" s="27">
        <v>12190</v>
      </c>
      <c r="D32" s="11">
        <f t="shared" si="0"/>
        <v>7722</v>
      </c>
      <c r="E32" s="11">
        <f t="shared" si="1"/>
        <v>3657</v>
      </c>
      <c r="F32" s="11">
        <f t="shared" si="2"/>
        <v>300</v>
      </c>
      <c r="G32" s="29">
        <f t="shared" si="3"/>
        <v>23869</v>
      </c>
      <c r="H32" s="28"/>
      <c r="I32" s="11">
        <v>62</v>
      </c>
      <c r="J32" s="27">
        <v>34900</v>
      </c>
      <c r="K32" s="11">
        <f t="shared" si="4"/>
        <v>22107</v>
      </c>
      <c r="L32" s="11">
        <f t="shared" si="5"/>
        <v>10470</v>
      </c>
      <c r="M32" s="11">
        <f t="shared" si="6"/>
        <v>525</v>
      </c>
      <c r="N32" s="31">
        <f t="shared" si="7"/>
        <v>68002</v>
      </c>
      <c r="P32" s="11">
        <f t="shared" si="8"/>
        <v>3657</v>
      </c>
      <c r="Q32" s="11">
        <f t="shared" si="9"/>
        <v>10470</v>
      </c>
    </row>
    <row r="33" spans="2:17" ht="15" customHeight="1">
      <c r="B33" s="19">
        <v>23</v>
      </c>
      <c r="C33" s="27">
        <v>12550</v>
      </c>
      <c r="D33" s="11">
        <f t="shared" si="0"/>
        <v>7950</v>
      </c>
      <c r="E33" s="11">
        <f t="shared" si="1"/>
        <v>3765</v>
      </c>
      <c r="F33" s="11">
        <f t="shared" si="2"/>
        <v>300</v>
      </c>
      <c r="G33" s="29">
        <f t="shared" si="3"/>
        <v>24565</v>
      </c>
      <c r="H33" s="28"/>
      <c r="I33" s="11">
        <v>63</v>
      </c>
      <c r="J33" s="27">
        <v>35800</v>
      </c>
      <c r="K33" s="11">
        <f t="shared" si="4"/>
        <v>22677</v>
      </c>
      <c r="L33" s="11">
        <f t="shared" si="5"/>
        <v>10740</v>
      </c>
      <c r="M33" s="11">
        <f t="shared" si="6"/>
        <v>525</v>
      </c>
      <c r="N33" s="31">
        <f t="shared" si="7"/>
        <v>69742</v>
      </c>
      <c r="P33" s="11">
        <f t="shared" si="8"/>
        <v>3765</v>
      </c>
      <c r="Q33" s="11">
        <f t="shared" si="9"/>
        <v>10740</v>
      </c>
    </row>
    <row r="34" spans="2:17" ht="15" customHeight="1">
      <c r="B34" s="19">
        <v>24</v>
      </c>
      <c r="C34" s="27">
        <v>12910</v>
      </c>
      <c r="D34" s="11">
        <f t="shared" si="0"/>
        <v>8178</v>
      </c>
      <c r="E34" s="11">
        <f t="shared" si="1"/>
        <v>3873</v>
      </c>
      <c r="F34" s="11">
        <f t="shared" si="2"/>
        <v>300</v>
      </c>
      <c r="G34" s="29">
        <f t="shared" si="3"/>
        <v>25261</v>
      </c>
      <c r="H34" s="28"/>
      <c r="I34" s="11">
        <v>64</v>
      </c>
      <c r="J34" s="27">
        <v>36700</v>
      </c>
      <c r="K34" s="11">
        <f t="shared" si="4"/>
        <v>23247</v>
      </c>
      <c r="L34" s="11">
        <f t="shared" si="5"/>
        <v>11010</v>
      </c>
      <c r="M34" s="11">
        <f t="shared" si="6"/>
        <v>525</v>
      </c>
      <c r="N34" s="31">
        <f t="shared" si="7"/>
        <v>71482</v>
      </c>
      <c r="P34" s="11">
        <f t="shared" si="8"/>
        <v>3873</v>
      </c>
      <c r="Q34" s="11">
        <f t="shared" si="9"/>
        <v>11010</v>
      </c>
    </row>
    <row r="35" spans="2:17" ht="15" customHeight="1">
      <c r="B35" s="19">
        <v>25</v>
      </c>
      <c r="C35" s="27">
        <v>13270</v>
      </c>
      <c r="D35" s="11">
        <f t="shared" si="0"/>
        <v>8406</v>
      </c>
      <c r="E35" s="11">
        <f t="shared" si="1"/>
        <v>3981</v>
      </c>
      <c r="F35" s="11">
        <f t="shared" si="2"/>
        <v>300</v>
      </c>
      <c r="G35" s="29">
        <f t="shared" si="3"/>
        <v>25957</v>
      </c>
      <c r="H35" s="28"/>
      <c r="I35" s="11">
        <v>65</v>
      </c>
      <c r="J35" s="27">
        <v>37600</v>
      </c>
      <c r="K35" s="11">
        <f t="shared" si="4"/>
        <v>23817</v>
      </c>
      <c r="L35" s="11">
        <f t="shared" si="5"/>
        <v>11280</v>
      </c>
      <c r="M35" s="11">
        <f t="shared" si="6"/>
        <v>525</v>
      </c>
      <c r="N35" s="31">
        <f t="shared" si="7"/>
        <v>73222</v>
      </c>
      <c r="P35" s="11">
        <f t="shared" si="8"/>
        <v>3981</v>
      </c>
      <c r="Q35" s="11">
        <f t="shared" si="9"/>
        <v>11280</v>
      </c>
    </row>
    <row r="36" spans="2:17" ht="15" customHeight="1">
      <c r="B36" s="19">
        <v>26</v>
      </c>
      <c r="C36" s="27">
        <v>13660</v>
      </c>
      <c r="D36" s="11">
        <f t="shared" si="0"/>
        <v>8653</v>
      </c>
      <c r="E36" s="11">
        <f t="shared" si="1"/>
        <v>4098</v>
      </c>
      <c r="F36" s="11">
        <f t="shared" si="2"/>
        <v>350</v>
      </c>
      <c r="G36" s="29">
        <f t="shared" si="3"/>
        <v>26761</v>
      </c>
      <c r="H36" s="28"/>
      <c r="I36" s="11">
        <v>66</v>
      </c>
      <c r="J36" s="27">
        <v>38570</v>
      </c>
      <c r="K36" s="11">
        <f t="shared" si="4"/>
        <v>24432</v>
      </c>
      <c r="L36" s="11">
        <f t="shared" si="5"/>
        <v>11571</v>
      </c>
      <c r="M36" s="11">
        <f t="shared" si="6"/>
        <v>525</v>
      </c>
      <c r="N36" s="31">
        <f t="shared" si="7"/>
        <v>75098</v>
      </c>
      <c r="P36" s="11">
        <f t="shared" si="8"/>
        <v>4098</v>
      </c>
      <c r="Q36" s="11">
        <f t="shared" si="9"/>
        <v>11571</v>
      </c>
    </row>
    <row r="37" spans="2:17" ht="15" customHeight="1">
      <c r="B37" s="19">
        <v>27</v>
      </c>
      <c r="C37" s="27">
        <v>14050</v>
      </c>
      <c r="D37" s="11">
        <f t="shared" si="0"/>
        <v>8900</v>
      </c>
      <c r="E37" s="11">
        <f t="shared" si="1"/>
        <v>4215</v>
      </c>
      <c r="F37" s="11">
        <f t="shared" si="2"/>
        <v>350</v>
      </c>
      <c r="G37" s="29">
        <f t="shared" si="3"/>
        <v>27515</v>
      </c>
      <c r="H37" s="28"/>
      <c r="I37" s="11">
        <v>67</v>
      </c>
      <c r="J37" s="27">
        <v>39540</v>
      </c>
      <c r="K37" s="11">
        <f t="shared" si="4"/>
        <v>25046</v>
      </c>
      <c r="L37" s="11">
        <f t="shared" si="5"/>
        <v>11862</v>
      </c>
      <c r="M37" s="11">
        <f t="shared" si="6"/>
        <v>525</v>
      </c>
      <c r="N37" s="31">
        <f t="shared" si="7"/>
        <v>76973</v>
      </c>
      <c r="P37" s="11">
        <f t="shared" si="8"/>
        <v>4215</v>
      </c>
      <c r="Q37" s="11">
        <f t="shared" si="9"/>
        <v>11862</v>
      </c>
    </row>
    <row r="38" spans="2:17" ht="15" customHeight="1">
      <c r="B38" s="19">
        <v>28</v>
      </c>
      <c r="C38" s="27">
        <v>14440</v>
      </c>
      <c r="D38" s="11">
        <f t="shared" si="0"/>
        <v>9147</v>
      </c>
      <c r="E38" s="11">
        <f t="shared" si="1"/>
        <v>4332</v>
      </c>
      <c r="F38" s="11">
        <f t="shared" si="2"/>
        <v>350</v>
      </c>
      <c r="G38" s="29">
        <f t="shared" si="3"/>
        <v>28269</v>
      </c>
      <c r="H38" s="28"/>
      <c r="I38" s="11">
        <v>68</v>
      </c>
      <c r="J38" s="27">
        <v>40510</v>
      </c>
      <c r="K38" s="11">
        <f t="shared" si="4"/>
        <v>25661</v>
      </c>
      <c r="L38" s="11">
        <f t="shared" si="5"/>
        <v>12000</v>
      </c>
      <c r="M38" s="11">
        <f t="shared" si="6"/>
        <v>525</v>
      </c>
      <c r="N38" s="31">
        <f t="shared" si="7"/>
        <v>78696</v>
      </c>
      <c r="P38" s="11">
        <f t="shared" si="8"/>
        <v>4332</v>
      </c>
      <c r="Q38" s="11">
        <f t="shared" si="9"/>
        <v>12153</v>
      </c>
    </row>
    <row r="39" spans="2:17" ht="15" customHeight="1">
      <c r="B39" s="19">
        <v>29</v>
      </c>
      <c r="C39" s="27">
        <v>14860</v>
      </c>
      <c r="D39" s="11">
        <f t="shared" si="0"/>
        <v>9413</v>
      </c>
      <c r="E39" s="11">
        <f t="shared" si="1"/>
        <v>4458</v>
      </c>
      <c r="F39" s="11">
        <f t="shared" si="2"/>
        <v>350</v>
      </c>
      <c r="G39" s="29">
        <f t="shared" si="3"/>
        <v>29081</v>
      </c>
      <c r="H39" s="28"/>
      <c r="I39" s="11">
        <v>69</v>
      </c>
      <c r="J39" s="27">
        <v>41550</v>
      </c>
      <c r="K39" s="11">
        <f t="shared" si="4"/>
        <v>26319</v>
      </c>
      <c r="L39" s="11">
        <f t="shared" si="5"/>
        <v>12000</v>
      </c>
      <c r="M39" s="11">
        <f t="shared" si="6"/>
        <v>525</v>
      </c>
      <c r="N39" s="31">
        <f t="shared" si="7"/>
        <v>80394</v>
      </c>
      <c r="P39" s="11">
        <f t="shared" si="8"/>
        <v>4458</v>
      </c>
      <c r="Q39" s="11">
        <f t="shared" si="9"/>
        <v>12465</v>
      </c>
    </row>
    <row r="40" spans="2:17" ht="15" customHeight="1">
      <c r="B40" s="19">
        <v>30</v>
      </c>
      <c r="C40" s="27">
        <v>15280</v>
      </c>
      <c r="D40" s="11">
        <f t="shared" si="0"/>
        <v>9679</v>
      </c>
      <c r="E40" s="11">
        <f t="shared" si="1"/>
        <v>4584</v>
      </c>
      <c r="F40" s="11">
        <f t="shared" si="2"/>
        <v>350</v>
      </c>
      <c r="G40" s="29">
        <f t="shared" si="3"/>
        <v>29893</v>
      </c>
      <c r="H40" s="28"/>
      <c r="I40" s="11">
        <v>70</v>
      </c>
      <c r="J40" s="27">
        <v>42590</v>
      </c>
      <c r="K40" s="11">
        <f t="shared" si="4"/>
        <v>26978</v>
      </c>
      <c r="L40" s="11">
        <f t="shared" si="5"/>
        <v>12000</v>
      </c>
      <c r="M40" s="11">
        <f t="shared" si="6"/>
        <v>525</v>
      </c>
      <c r="N40" s="31">
        <f t="shared" si="7"/>
        <v>82093</v>
      </c>
      <c r="P40" s="11">
        <f t="shared" si="8"/>
        <v>4584</v>
      </c>
      <c r="Q40" s="11">
        <f t="shared" si="9"/>
        <v>12777</v>
      </c>
    </row>
    <row r="41" spans="2:17" ht="15" customHeight="1">
      <c r="B41" s="19">
        <v>31</v>
      </c>
      <c r="C41" s="27">
        <v>15700</v>
      </c>
      <c r="D41" s="11">
        <f t="shared" si="0"/>
        <v>9945</v>
      </c>
      <c r="E41" s="11">
        <f t="shared" si="1"/>
        <v>4710</v>
      </c>
      <c r="F41" s="11">
        <f t="shared" si="2"/>
        <v>350</v>
      </c>
      <c r="G41" s="29">
        <f t="shared" si="3"/>
        <v>30705</v>
      </c>
      <c r="H41" s="28"/>
      <c r="I41" s="11">
        <v>71</v>
      </c>
      <c r="J41" s="27">
        <v>43630</v>
      </c>
      <c r="K41" s="11">
        <f t="shared" si="4"/>
        <v>27637</v>
      </c>
      <c r="L41" s="11">
        <f t="shared" si="5"/>
        <v>12000</v>
      </c>
      <c r="M41" s="11">
        <f t="shared" si="6"/>
        <v>525</v>
      </c>
      <c r="N41" s="31">
        <f t="shared" si="7"/>
        <v>83792</v>
      </c>
      <c r="P41" s="11">
        <f t="shared" si="8"/>
        <v>4710</v>
      </c>
      <c r="Q41" s="11">
        <f t="shared" si="9"/>
        <v>13089</v>
      </c>
    </row>
    <row r="42" spans="2:17" ht="15" customHeight="1" thickBot="1">
      <c r="B42" s="21">
        <v>32</v>
      </c>
      <c r="C42" s="27">
        <v>16150</v>
      </c>
      <c r="D42" s="11">
        <f t="shared" si="0"/>
        <v>10230</v>
      </c>
      <c r="E42" s="11">
        <f t="shared" si="1"/>
        <v>4845</v>
      </c>
      <c r="F42" s="11">
        <f t="shared" si="2"/>
        <v>350</v>
      </c>
      <c r="G42" s="29">
        <f t="shared" si="3"/>
        <v>31575</v>
      </c>
      <c r="H42" s="34"/>
      <c r="I42" s="11">
        <v>72</v>
      </c>
      <c r="J42" s="27">
        <v>44740</v>
      </c>
      <c r="K42" s="11">
        <f t="shared" si="4"/>
        <v>28340</v>
      </c>
      <c r="L42" s="11">
        <f t="shared" si="5"/>
        <v>12000</v>
      </c>
      <c r="M42" s="11">
        <f t="shared" si="6"/>
        <v>525</v>
      </c>
      <c r="N42" s="31">
        <f t="shared" si="7"/>
        <v>85605</v>
      </c>
      <c r="P42" s="11">
        <f t="shared" si="8"/>
        <v>4845</v>
      </c>
      <c r="Q42" s="11">
        <f t="shared" si="9"/>
        <v>13422</v>
      </c>
    </row>
    <row r="43" spans="2:17" ht="15">
      <c r="B43" s="19">
        <v>33</v>
      </c>
      <c r="C43" s="27">
        <v>16600</v>
      </c>
      <c r="D43" s="11">
        <f t="shared" si="0"/>
        <v>10515</v>
      </c>
      <c r="E43" s="11">
        <f t="shared" si="1"/>
        <v>4980</v>
      </c>
      <c r="F43" s="11">
        <f t="shared" si="2"/>
        <v>350</v>
      </c>
      <c r="G43" s="29">
        <f t="shared" si="3"/>
        <v>32445</v>
      </c>
      <c r="H43" s="35"/>
      <c r="I43" s="11">
        <v>73</v>
      </c>
      <c r="J43" s="27">
        <v>45850</v>
      </c>
      <c r="K43" s="11">
        <f t="shared" si="4"/>
        <v>29043</v>
      </c>
      <c r="L43" s="11">
        <f t="shared" si="5"/>
        <v>12000</v>
      </c>
      <c r="M43" s="11">
        <f t="shared" si="6"/>
        <v>525</v>
      </c>
      <c r="N43" s="31">
        <f t="shared" si="7"/>
        <v>87418</v>
      </c>
      <c r="P43" s="11">
        <f t="shared" si="8"/>
        <v>4980</v>
      </c>
      <c r="Q43" s="11">
        <f t="shared" si="9"/>
        <v>13755</v>
      </c>
    </row>
    <row r="44" spans="2:17" ht="15.75" thickBot="1">
      <c r="B44" s="21">
        <v>34</v>
      </c>
      <c r="C44" s="27">
        <v>17050</v>
      </c>
      <c r="D44" s="11">
        <f t="shared" si="0"/>
        <v>10800</v>
      </c>
      <c r="E44" s="11">
        <f t="shared" si="1"/>
        <v>5115</v>
      </c>
      <c r="F44" s="11">
        <f t="shared" si="2"/>
        <v>350</v>
      </c>
      <c r="G44" s="29">
        <f t="shared" si="3"/>
        <v>33315</v>
      </c>
      <c r="H44" s="35"/>
      <c r="I44" s="11">
        <v>74</v>
      </c>
      <c r="J44" s="27">
        <v>46960</v>
      </c>
      <c r="K44" s="11">
        <f t="shared" si="4"/>
        <v>29746</v>
      </c>
      <c r="L44" s="11">
        <f t="shared" si="5"/>
        <v>12000</v>
      </c>
      <c r="M44" s="11">
        <f t="shared" si="6"/>
        <v>525</v>
      </c>
      <c r="N44" s="31">
        <f t="shared" si="7"/>
        <v>89231</v>
      </c>
      <c r="P44" s="11">
        <f t="shared" si="8"/>
        <v>5115</v>
      </c>
      <c r="Q44" s="11">
        <f t="shared" si="9"/>
        <v>14088</v>
      </c>
    </row>
    <row r="45" spans="2:17" ht="15">
      <c r="B45" s="19">
        <v>35</v>
      </c>
      <c r="C45" s="27">
        <v>17540</v>
      </c>
      <c r="D45" s="11">
        <f t="shared" si="0"/>
        <v>11111</v>
      </c>
      <c r="E45" s="11">
        <f t="shared" si="1"/>
        <v>5262</v>
      </c>
      <c r="F45" s="11">
        <f t="shared" si="2"/>
        <v>350</v>
      </c>
      <c r="G45" s="29">
        <f t="shared" si="3"/>
        <v>34263</v>
      </c>
      <c r="H45" s="35"/>
      <c r="I45" s="11">
        <v>75</v>
      </c>
      <c r="J45" s="27">
        <v>48160</v>
      </c>
      <c r="K45" s="11">
        <f t="shared" si="4"/>
        <v>30506</v>
      </c>
      <c r="L45" s="11">
        <f t="shared" si="5"/>
        <v>12000</v>
      </c>
      <c r="M45" s="11">
        <f t="shared" si="6"/>
        <v>525</v>
      </c>
      <c r="N45" s="31">
        <f t="shared" si="7"/>
        <v>91191</v>
      </c>
      <c r="P45" s="11">
        <f t="shared" si="8"/>
        <v>5262</v>
      </c>
      <c r="Q45" s="11">
        <f t="shared" si="9"/>
        <v>14448</v>
      </c>
    </row>
    <row r="46" spans="2:17" ht="15.75" thickBot="1">
      <c r="B46" s="21">
        <v>36</v>
      </c>
      <c r="C46" s="27">
        <v>18030</v>
      </c>
      <c r="D46" s="11">
        <f t="shared" si="0"/>
        <v>11421</v>
      </c>
      <c r="E46" s="11">
        <f t="shared" si="1"/>
        <v>5409</v>
      </c>
      <c r="F46" s="11">
        <f t="shared" si="2"/>
        <v>350</v>
      </c>
      <c r="G46" s="29">
        <f t="shared" si="3"/>
        <v>35210</v>
      </c>
      <c r="H46" s="35"/>
      <c r="I46" s="11">
        <v>76</v>
      </c>
      <c r="J46" s="27">
        <v>49360</v>
      </c>
      <c r="K46" s="11">
        <f t="shared" si="4"/>
        <v>31267</v>
      </c>
      <c r="L46" s="11">
        <f t="shared" si="5"/>
        <v>12000</v>
      </c>
      <c r="M46" s="11">
        <f t="shared" si="6"/>
        <v>525</v>
      </c>
      <c r="N46" s="31">
        <f t="shared" si="7"/>
        <v>93152</v>
      </c>
      <c r="P46" s="11">
        <f t="shared" si="8"/>
        <v>5409</v>
      </c>
      <c r="Q46" s="11">
        <f t="shared" si="9"/>
        <v>14808</v>
      </c>
    </row>
    <row r="47" spans="2:17" ht="15">
      <c r="B47" s="19">
        <v>37</v>
      </c>
      <c r="C47" s="27">
        <v>18520</v>
      </c>
      <c r="D47" s="11">
        <f t="shared" si="0"/>
        <v>11731</v>
      </c>
      <c r="E47" s="11">
        <f t="shared" si="1"/>
        <v>5556</v>
      </c>
      <c r="F47" s="11">
        <f t="shared" si="2"/>
        <v>525</v>
      </c>
      <c r="G47" s="29">
        <f t="shared" si="3"/>
        <v>36332</v>
      </c>
      <c r="H47" s="35"/>
      <c r="I47" s="11">
        <v>77</v>
      </c>
      <c r="J47" s="27">
        <v>50560</v>
      </c>
      <c r="K47" s="11">
        <f t="shared" si="4"/>
        <v>32027</v>
      </c>
      <c r="L47" s="11">
        <f t="shared" si="5"/>
        <v>12000</v>
      </c>
      <c r="M47" s="11">
        <f t="shared" si="6"/>
        <v>525</v>
      </c>
      <c r="N47" s="31">
        <f t="shared" si="7"/>
        <v>95112</v>
      </c>
      <c r="P47" s="11">
        <f t="shared" si="8"/>
        <v>5556</v>
      </c>
      <c r="Q47" s="11">
        <f t="shared" si="9"/>
        <v>15168</v>
      </c>
    </row>
    <row r="48" spans="2:17" ht="15.75" thickBot="1">
      <c r="B48" s="21">
        <v>38</v>
      </c>
      <c r="C48" s="27">
        <v>19050</v>
      </c>
      <c r="D48" s="11">
        <f t="shared" si="0"/>
        <v>12067</v>
      </c>
      <c r="E48" s="11">
        <f t="shared" si="1"/>
        <v>5715</v>
      </c>
      <c r="F48" s="11">
        <f t="shared" si="2"/>
        <v>525</v>
      </c>
      <c r="G48" s="29">
        <f t="shared" si="3"/>
        <v>37357</v>
      </c>
      <c r="H48" s="35"/>
      <c r="I48" s="11">
        <v>78</v>
      </c>
      <c r="J48" s="27">
        <v>51760</v>
      </c>
      <c r="K48" s="11">
        <f t="shared" si="4"/>
        <v>32787</v>
      </c>
      <c r="L48" s="11">
        <f t="shared" si="5"/>
        <v>12000</v>
      </c>
      <c r="M48" s="11">
        <f t="shared" si="6"/>
        <v>525</v>
      </c>
      <c r="N48" s="31">
        <f t="shared" si="7"/>
        <v>97072</v>
      </c>
      <c r="P48" s="11">
        <f t="shared" si="8"/>
        <v>5715</v>
      </c>
      <c r="Q48" s="11">
        <f t="shared" si="9"/>
        <v>15528</v>
      </c>
    </row>
    <row r="49" spans="2:17" ht="15">
      <c r="B49" s="19">
        <v>39</v>
      </c>
      <c r="C49" s="27">
        <v>19580</v>
      </c>
      <c r="D49" s="11">
        <f t="shared" si="0"/>
        <v>12403</v>
      </c>
      <c r="E49" s="11">
        <f t="shared" si="1"/>
        <v>5874</v>
      </c>
      <c r="F49" s="11">
        <f t="shared" si="2"/>
        <v>525</v>
      </c>
      <c r="G49" s="29">
        <f t="shared" si="3"/>
        <v>38382</v>
      </c>
      <c r="H49" s="35"/>
      <c r="I49" s="11">
        <v>79</v>
      </c>
      <c r="J49" s="27">
        <v>53060</v>
      </c>
      <c r="K49" s="11">
        <f t="shared" si="4"/>
        <v>33610</v>
      </c>
      <c r="L49" s="11">
        <f t="shared" si="5"/>
        <v>12000</v>
      </c>
      <c r="M49" s="11">
        <f t="shared" si="6"/>
        <v>525</v>
      </c>
      <c r="N49" s="31">
        <f t="shared" si="7"/>
        <v>99195</v>
      </c>
      <c r="P49" s="11">
        <f t="shared" si="8"/>
        <v>5874</v>
      </c>
      <c r="Q49" s="11">
        <f t="shared" si="9"/>
        <v>15918</v>
      </c>
    </row>
    <row r="50" spans="2:17" ht="15.75" thickBot="1">
      <c r="B50" s="21">
        <v>40</v>
      </c>
      <c r="C50" s="27">
        <v>20110</v>
      </c>
      <c r="D50" s="11">
        <f t="shared" si="0"/>
        <v>12738</v>
      </c>
      <c r="E50" s="11">
        <f t="shared" si="1"/>
        <v>6033</v>
      </c>
      <c r="F50" s="11">
        <f t="shared" si="2"/>
        <v>525</v>
      </c>
      <c r="G50" s="29">
        <f t="shared" si="3"/>
        <v>39406</v>
      </c>
      <c r="H50" s="35"/>
      <c r="I50" s="11">
        <v>80</v>
      </c>
      <c r="J50" s="27">
        <v>54360</v>
      </c>
      <c r="K50" s="11">
        <f t="shared" si="4"/>
        <v>34434</v>
      </c>
      <c r="L50" s="11">
        <f t="shared" si="5"/>
        <v>12000</v>
      </c>
      <c r="M50" s="11">
        <f t="shared" si="6"/>
        <v>525</v>
      </c>
      <c r="N50" s="31">
        <f t="shared" si="7"/>
        <v>101319</v>
      </c>
      <c r="P50" s="11">
        <f t="shared" si="8"/>
        <v>6033</v>
      </c>
      <c r="Q50" s="11">
        <f t="shared" si="9"/>
        <v>16308</v>
      </c>
    </row>
    <row r="51" spans="9:17" ht="15">
      <c r="I51" s="11">
        <v>81</v>
      </c>
      <c r="J51" s="27">
        <v>55660</v>
      </c>
      <c r="K51" s="11">
        <f t="shared" si="4"/>
        <v>35257</v>
      </c>
      <c r="L51" s="11">
        <f t="shared" si="5"/>
        <v>12000</v>
      </c>
      <c r="M51" s="11">
        <f t="shared" si="6"/>
        <v>525</v>
      </c>
      <c r="N51" s="29">
        <f t="shared" si="7"/>
        <v>103442</v>
      </c>
      <c r="P51" s="32"/>
      <c r="Q51" s="11">
        <f t="shared" si="9"/>
        <v>16698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2">
      <selection activeCell="B8" sqref="B8:N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421875" style="0" customWidth="1"/>
    <col min="16" max="16" width="0.13671875" style="0" hidden="1" customWidth="1"/>
    <col min="17" max="17" width="0.425781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10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3" t="s">
        <v>14</v>
      </c>
      <c r="C4" s="54"/>
      <c r="D4" s="54"/>
      <c r="E4" s="54"/>
      <c r="F4" s="54"/>
      <c r="G4" s="54"/>
      <c r="H4" s="61" t="s">
        <v>15</v>
      </c>
      <c r="I4" s="61"/>
      <c r="J4" s="61"/>
      <c r="K4" s="61"/>
      <c r="L4" s="61"/>
      <c r="M4" s="61"/>
      <c r="N4" s="62"/>
    </row>
    <row r="5" spans="2:14" ht="18.75" customHeight="1">
      <c r="B5" s="55" t="s">
        <v>11</v>
      </c>
      <c r="C5" s="56"/>
      <c r="D5" s="56"/>
      <c r="E5" s="56"/>
      <c r="F5" s="56"/>
      <c r="G5" s="56"/>
      <c r="H5" s="63" t="s">
        <v>12</v>
      </c>
      <c r="I5" s="63"/>
      <c r="J5" s="63"/>
      <c r="K5" s="63"/>
      <c r="L5" s="63"/>
      <c r="M5" s="63"/>
      <c r="N5" s="64"/>
    </row>
    <row r="6" spans="2:14" ht="22.5" customHeight="1">
      <c r="B6" s="75" t="s">
        <v>16</v>
      </c>
      <c r="C6" s="76"/>
      <c r="D6" s="76"/>
      <c r="E6" s="76"/>
      <c r="F6" s="76"/>
      <c r="G6" s="76"/>
      <c r="H6" s="65" t="s">
        <v>13</v>
      </c>
      <c r="I6" s="65"/>
      <c r="J6" s="65"/>
      <c r="K6" s="65"/>
      <c r="L6" s="65"/>
      <c r="M6" s="65"/>
      <c r="N6" s="66"/>
    </row>
    <row r="7" spans="2:14" ht="17.25" customHeight="1">
      <c r="B7" s="59"/>
      <c r="C7" s="60"/>
      <c r="D7" s="60"/>
      <c r="E7" s="60"/>
      <c r="F7" s="60"/>
      <c r="G7" s="60"/>
      <c r="H7" s="67"/>
      <c r="I7" s="67"/>
      <c r="J7" s="67"/>
      <c r="K7" s="67"/>
      <c r="L7" s="67"/>
      <c r="M7" s="67"/>
      <c r="N7" s="68"/>
    </row>
    <row r="8" spans="2:14" ht="21.75" customHeight="1">
      <c r="B8" s="72" t="s">
        <v>28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Q9" s="17"/>
    </row>
    <row r="10" spans="2:14" ht="41.25" customHeight="1">
      <c r="B10" s="18" t="s">
        <v>1</v>
      </c>
      <c r="C10" s="16" t="s">
        <v>0</v>
      </c>
      <c r="D10" s="15" t="s">
        <v>26</v>
      </c>
      <c r="E10" s="15" t="s">
        <v>21</v>
      </c>
      <c r="F10" s="15" t="s">
        <v>19</v>
      </c>
      <c r="G10" s="15" t="s">
        <v>20</v>
      </c>
      <c r="H10" s="33"/>
      <c r="I10" s="15" t="s">
        <v>1</v>
      </c>
      <c r="J10" s="16" t="s">
        <v>0</v>
      </c>
      <c r="K10" s="15" t="s">
        <v>26</v>
      </c>
      <c r="L10" s="15" t="s">
        <v>21</v>
      </c>
      <c r="M10" s="15" t="s">
        <v>19</v>
      </c>
      <c r="N10" s="15" t="s">
        <v>17</v>
      </c>
    </row>
    <row r="11" spans="2:17" ht="15" customHeight="1">
      <c r="B11" s="19">
        <v>1</v>
      </c>
      <c r="C11" s="27">
        <v>6700</v>
      </c>
      <c r="D11" s="11">
        <f>ROUND(C11*63.344%,0)</f>
        <v>4244</v>
      </c>
      <c r="E11" s="11">
        <f>IF(P11&lt;=8000,P11,IF(P11&gt;=8000,8000))</f>
        <v>1340</v>
      </c>
      <c r="F11" s="11">
        <f>IF(C11&lt;=8200,120,IF(C11&lt;=13270,160,IF(C11&lt;=18030,230,IF(C11&gt;18030,350))))</f>
        <v>120</v>
      </c>
      <c r="G11" s="29">
        <f>SUM(C11:F11)</f>
        <v>12404</v>
      </c>
      <c r="H11" s="28"/>
      <c r="I11" s="11">
        <v>41</v>
      </c>
      <c r="J11" s="27">
        <v>20110</v>
      </c>
      <c r="K11" s="11">
        <f>ROUND(J11*63.344%,0)</f>
        <v>12738</v>
      </c>
      <c r="L11" s="11">
        <f>IF(Q11&lt;=8000,Q11,IF(Q11&gt;8000,8000))</f>
        <v>4022</v>
      </c>
      <c r="M11" s="11">
        <f>IF(J11&lt;=8200,120,IF(J11&lt;=13270,160,IF(J11&lt;=18030,230,IF(J11&gt;18030,350))))</f>
        <v>350</v>
      </c>
      <c r="N11" s="31">
        <f>SUM(J11:M11)</f>
        <v>37220</v>
      </c>
      <c r="P11" s="11">
        <f>ROUND(C11*20%,0)</f>
        <v>1340</v>
      </c>
      <c r="Q11" s="11">
        <f>ROUND(J11*20%,0)</f>
        <v>4022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ROUND(C12*63.344%,0)</f>
        <v>4371</v>
      </c>
      <c r="E12" s="11">
        <f aca="true" t="shared" si="1" ref="E12:E50">IF(P12&lt;=8000,P12,IF(P12&gt;=8000,8000))</f>
        <v>1380</v>
      </c>
      <c r="F12" s="11">
        <f aca="true" t="shared" si="2" ref="F12:F50">IF(C12&lt;=8200,120,IF(C12&lt;=13270,160,IF(C12&lt;=18030,230,IF(C12&gt;18030,350))))</f>
        <v>120</v>
      </c>
      <c r="G12" s="29">
        <f aca="true" t="shared" si="3" ref="G12:G50">SUM(C12:F12)</f>
        <v>12771</v>
      </c>
      <c r="H12" s="28"/>
      <c r="I12" s="11">
        <v>42</v>
      </c>
      <c r="J12" s="27">
        <v>20680</v>
      </c>
      <c r="K12" s="11">
        <f aca="true" t="shared" si="4" ref="K12:K51">ROUND(J12*63.344%,0)</f>
        <v>13100</v>
      </c>
      <c r="L12" s="11">
        <f aca="true" t="shared" si="5" ref="L12:L51">IF(Q12&lt;=8000,Q12,IF(Q12&gt;8000,8000))</f>
        <v>4136</v>
      </c>
      <c r="M12" s="11">
        <f aca="true" t="shared" si="6" ref="M12:M51">IF(J12&lt;=8200,120,IF(J12&lt;=13270,160,IF(J12&lt;=18030,230,IF(J12&gt;18030,350))))</f>
        <v>350</v>
      </c>
      <c r="N12" s="31">
        <f aca="true" t="shared" si="7" ref="N12:N51">SUM(J12:M12)</f>
        <v>38266</v>
      </c>
      <c r="P12" s="11">
        <f aca="true" t="shared" si="8" ref="P12:P50">ROUND(C12*20%,0)</f>
        <v>1380</v>
      </c>
      <c r="Q12" s="11">
        <f aca="true" t="shared" si="9" ref="Q12:Q51">ROUND(J12*20%,0)</f>
        <v>4136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4497</v>
      </c>
      <c r="E13" s="11">
        <f t="shared" si="1"/>
        <v>1420</v>
      </c>
      <c r="F13" s="11">
        <f t="shared" si="2"/>
        <v>120</v>
      </c>
      <c r="G13" s="29">
        <f t="shared" si="3"/>
        <v>13137</v>
      </c>
      <c r="H13" s="28"/>
      <c r="I13" s="11">
        <v>43</v>
      </c>
      <c r="J13" s="27">
        <v>21250</v>
      </c>
      <c r="K13" s="11">
        <f t="shared" si="4"/>
        <v>13461</v>
      </c>
      <c r="L13" s="11">
        <f t="shared" si="5"/>
        <v>4250</v>
      </c>
      <c r="M13" s="11">
        <f t="shared" si="6"/>
        <v>350</v>
      </c>
      <c r="N13" s="31">
        <f t="shared" si="7"/>
        <v>39311</v>
      </c>
      <c r="P13" s="11">
        <f t="shared" si="8"/>
        <v>1420</v>
      </c>
      <c r="Q13" s="11">
        <f t="shared" si="9"/>
        <v>4250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4624</v>
      </c>
      <c r="E14" s="11">
        <f t="shared" si="1"/>
        <v>1460</v>
      </c>
      <c r="F14" s="11">
        <f t="shared" si="2"/>
        <v>120</v>
      </c>
      <c r="G14" s="29">
        <f t="shared" si="3"/>
        <v>13504</v>
      </c>
      <c r="H14" s="28"/>
      <c r="I14" s="11">
        <v>44</v>
      </c>
      <c r="J14" s="27">
        <v>21820</v>
      </c>
      <c r="K14" s="11">
        <f t="shared" si="4"/>
        <v>13822</v>
      </c>
      <c r="L14" s="11">
        <f t="shared" si="5"/>
        <v>4364</v>
      </c>
      <c r="M14" s="11">
        <f t="shared" si="6"/>
        <v>350</v>
      </c>
      <c r="N14" s="31">
        <f t="shared" si="7"/>
        <v>40356</v>
      </c>
      <c r="P14" s="11">
        <f t="shared" si="8"/>
        <v>1460</v>
      </c>
      <c r="Q14" s="11">
        <f t="shared" si="9"/>
        <v>4364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4763</v>
      </c>
      <c r="E15" s="11">
        <f t="shared" si="1"/>
        <v>1504</v>
      </c>
      <c r="F15" s="11">
        <f t="shared" si="2"/>
        <v>120</v>
      </c>
      <c r="G15" s="29">
        <f t="shared" si="3"/>
        <v>13907</v>
      </c>
      <c r="H15" s="28"/>
      <c r="I15" s="11">
        <v>45</v>
      </c>
      <c r="J15" s="27">
        <v>22430</v>
      </c>
      <c r="K15" s="11">
        <f t="shared" si="4"/>
        <v>14208</v>
      </c>
      <c r="L15" s="11">
        <f t="shared" si="5"/>
        <v>4486</v>
      </c>
      <c r="M15" s="11">
        <f t="shared" si="6"/>
        <v>350</v>
      </c>
      <c r="N15" s="31">
        <f t="shared" si="7"/>
        <v>41474</v>
      </c>
      <c r="P15" s="11">
        <f t="shared" si="8"/>
        <v>1504</v>
      </c>
      <c r="Q15" s="11">
        <f t="shared" si="9"/>
        <v>4486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4903</v>
      </c>
      <c r="E16" s="11">
        <f t="shared" si="1"/>
        <v>1548</v>
      </c>
      <c r="F16" s="11">
        <f t="shared" si="2"/>
        <v>120</v>
      </c>
      <c r="G16" s="29">
        <f t="shared" si="3"/>
        <v>14311</v>
      </c>
      <c r="H16" s="28"/>
      <c r="I16" s="11">
        <v>46</v>
      </c>
      <c r="J16" s="27">
        <v>23040</v>
      </c>
      <c r="K16" s="11">
        <f t="shared" si="4"/>
        <v>14594</v>
      </c>
      <c r="L16" s="11">
        <f t="shared" si="5"/>
        <v>4608</v>
      </c>
      <c r="M16" s="11">
        <f t="shared" si="6"/>
        <v>350</v>
      </c>
      <c r="N16" s="31">
        <f t="shared" si="7"/>
        <v>42592</v>
      </c>
      <c r="P16" s="11">
        <f t="shared" si="8"/>
        <v>1548</v>
      </c>
      <c r="Q16" s="11">
        <f t="shared" si="9"/>
        <v>4608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5042</v>
      </c>
      <c r="E17" s="11">
        <f t="shared" si="1"/>
        <v>1592</v>
      </c>
      <c r="F17" s="11">
        <f t="shared" si="2"/>
        <v>120</v>
      </c>
      <c r="G17" s="29">
        <f t="shared" si="3"/>
        <v>14714</v>
      </c>
      <c r="H17" s="28"/>
      <c r="I17" s="11">
        <v>47</v>
      </c>
      <c r="J17" s="27">
        <v>23650</v>
      </c>
      <c r="K17" s="11">
        <f t="shared" si="4"/>
        <v>14981</v>
      </c>
      <c r="L17" s="11">
        <f t="shared" si="5"/>
        <v>4730</v>
      </c>
      <c r="M17" s="11">
        <f t="shared" si="6"/>
        <v>350</v>
      </c>
      <c r="N17" s="31">
        <f t="shared" si="7"/>
        <v>43711</v>
      </c>
      <c r="P17" s="11">
        <f t="shared" si="8"/>
        <v>1592</v>
      </c>
      <c r="Q17" s="11">
        <f t="shared" si="9"/>
        <v>4730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5194</v>
      </c>
      <c r="E18" s="11">
        <f t="shared" si="1"/>
        <v>1640</v>
      </c>
      <c r="F18" s="11">
        <f t="shared" si="2"/>
        <v>120</v>
      </c>
      <c r="G18" s="29">
        <f t="shared" si="3"/>
        <v>15154</v>
      </c>
      <c r="H18" s="28"/>
      <c r="I18" s="11">
        <v>48</v>
      </c>
      <c r="J18" s="27">
        <v>24300</v>
      </c>
      <c r="K18" s="11">
        <f t="shared" si="4"/>
        <v>15393</v>
      </c>
      <c r="L18" s="11">
        <f t="shared" si="5"/>
        <v>4860</v>
      </c>
      <c r="M18" s="11">
        <f t="shared" si="6"/>
        <v>350</v>
      </c>
      <c r="N18" s="31">
        <f t="shared" si="7"/>
        <v>44903</v>
      </c>
      <c r="P18" s="11">
        <f t="shared" si="8"/>
        <v>1640</v>
      </c>
      <c r="Q18" s="11">
        <f t="shared" si="9"/>
        <v>4860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5346</v>
      </c>
      <c r="E19" s="11">
        <f t="shared" si="1"/>
        <v>1688</v>
      </c>
      <c r="F19" s="11">
        <f t="shared" si="2"/>
        <v>160</v>
      </c>
      <c r="G19" s="29">
        <f t="shared" si="3"/>
        <v>15634</v>
      </c>
      <c r="H19" s="28"/>
      <c r="I19" s="11">
        <v>49</v>
      </c>
      <c r="J19" s="27">
        <v>24950</v>
      </c>
      <c r="K19" s="11">
        <f t="shared" si="4"/>
        <v>15804</v>
      </c>
      <c r="L19" s="11">
        <f t="shared" si="5"/>
        <v>4990</v>
      </c>
      <c r="M19" s="11">
        <f t="shared" si="6"/>
        <v>350</v>
      </c>
      <c r="N19" s="31">
        <f t="shared" si="7"/>
        <v>46094</v>
      </c>
      <c r="P19" s="11">
        <f t="shared" si="8"/>
        <v>1688</v>
      </c>
      <c r="Q19" s="11">
        <f t="shared" si="9"/>
        <v>4990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5498</v>
      </c>
      <c r="E20" s="11">
        <f t="shared" si="1"/>
        <v>1736</v>
      </c>
      <c r="F20" s="11">
        <f t="shared" si="2"/>
        <v>160</v>
      </c>
      <c r="G20" s="29">
        <f t="shared" si="3"/>
        <v>16074</v>
      </c>
      <c r="H20" s="28"/>
      <c r="I20" s="11">
        <v>50</v>
      </c>
      <c r="J20" s="27">
        <v>25600</v>
      </c>
      <c r="K20" s="11">
        <f t="shared" si="4"/>
        <v>16216</v>
      </c>
      <c r="L20" s="11">
        <f t="shared" si="5"/>
        <v>5120</v>
      </c>
      <c r="M20" s="11">
        <f t="shared" si="6"/>
        <v>350</v>
      </c>
      <c r="N20" s="31">
        <f t="shared" si="7"/>
        <v>47286</v>
      </c>
      <c r="P20" s="11">
        <f t="shared" si="8"/>
        <v>1736</v>
      </c>
      <c r="Q20" s="11">
        <f t="shared" si="9"/>
        <v>5120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5663</v>
      </c>
      <c r="E21" s="11">
        <f t="shared" si="1"/>
        <v>1788</v>
      </c>
      <c r="F21" s="11">
        <f t="shared" si="2"/>
        <v>160</v>
      </c>
      <c r="G21" s="29">
        <f t="shared" si="3"/>
        <v>16551</v>
      </c>
      <c r="H21" s="28"/>
      <c r="I21" s="11">
        <v>51</v>
      </c>
      <c r="J21" s="27">
        <v>26300</v>
      </c>
      <c r="K21" s="11">
        <f t="shared" si="4"/>
        <v>16659</v>
      </c>
      <c r="L21" s="11">
        <f t="shared" si="5"/>
        <v>5260</v>
      </c>
      <c r="M21" s="11">
        <f t="shared" si="6"/>
        <v>350</v>
      </c>
      <c r="N21" s="31">
        <f t="shared" si="7"/>
        <v>48569</v>
      </c>
      <c r="P21" s="11">
        <f t="shared" si="8"/>
        <v>1788</v>
      </c>
      <c r="Q21" s="11">
        <f t="shared" si="9"/>
        <v>5260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5828</v>
      </c>
      <c r="E22" s="11">
        <f t="shared" si="1"/>
        <v>1840</v>
      </c>
      <c r="F22" s="11">
        <f t="shared" si="2"/>
        <v>160</v>
      </c>
      <c r="G22" s="29">
        <f t="shared" si="3"/>
        <v>17028</v>
      </c>
      <c r="H22" s="28"/>
      <c r="I22" s="11">
        <v>52</v>
      </c>
      <c r="J22" s="27">
        <v>27000</v>
      </c>
      <c r="K22" s="11">
        <f t="shared" si="4"/>
        <v>17103</v>
      </c>
      <c r="L22" s="11">
        <f t="shared" si="5"/>
        <v>5400</v>
      </c>
      <c r="M22" s="11">
        <f t="shared" si="6"/>
        <v>350</v>
      </c>
      <c r="N22" s="31">
        <f t="shared" si="7"/>
        <v>49853</v>
      </c>
      <c r="P22" s="11">
        <f t="shared" si="8"/>
        <v>1840</v>
      </c>
      <c r="Q22" s="11">
        <f t="shared" si="9"/>
        <v>5400</v>
      </c>
    </row>
    <row r="23" spans="2:17" ht="15" customHeight="1">
      <c r="B23" s="19">
        <v>13</v>
      </c>
      <c r="C23" s="27">
        <v>9460</v>
      </c>
      <c r="D23" s="11">
        <f t="shared" si="0"/>
        <v>5992</v>
      </c>
      <c r="E23" s="11">
        <f t="shared" si="1"/>
        <v>1892</v>
      </c>
      <c r="F23" s="11">
        <f t="shared" si="2"/>
        <v>160</v>
      </c>
      <c r="G23" s="29">
        <f t="shared" si="3"/>
        <v>17504</v>
      </c>
      <c r="H23" s="28"/>
      <c r="I23" s="11">
        <v>53</v>
      </c>
      <c r="J23" s="27">
        <v>27700</v>
      </c>
      <c r="K23" s="11">
        <f t="shared" si="4"/>
        <v>17546</v>
      </c>
      <c r="L23" s="11">
        <f t="shared" si="5"/>
        <v>5540</v>
      </c>
      <c r="M23" s="11">
        <f t="shared" si="6"/>
        <v>350</v>
      </c>
      <c r="N23" s="31">
        <f t="shared" si="7"/>
        <v>51136</v>
      </c>
      <c r="P23" s="11">
        <f t="shared" si="8"/>
        <v>1892</v>
      </c>
      <c r="Q23" s="11">
        <f t="shared" si="9"/>
        <v>5540</v>
      </c>
    </row>
    <row r="24" spans="2:17" ht="15" customHeight="1">
      <c r="B24" s="19">
        <v>14</v>
      </c>
      <c r="C24" s="27">
        <v>9740</v>
      </c>
      <c r="D24" s="11">
        <f t="shared" si="0"/>
        <v>6170</v>
      </c>
      <c r="E24" s="11">
        <f t="shared" si="1"/>
        <v>1948</v>
      </c>
      <c r="F24" s="11">
        <f t="shared" si="2"/>
        <v>160</v>
      </c>
      <c r="G24" s="29">
        <f t="shared" si="3"/>
        <v>18018</v>
      </c>
      <c r="H24" s="28"/>
      <c r="I24" s="11">
        <v>54</v>
      </c>
      <c r="J24" s="27">
        <v>28450</v>
      </c>
      <c r="K24" s="11">
        <f t="shared" si="4"/>
        <v>18021</v>
      </c>
      <c r="L24" s="11">
        <f t="shared" si="5"/>
        <v>5690</v>
      </c>
      <c r="M24" s="11">
        <f t="shared" si="6"/>
        <v>350</v>
      </c>
      <c r="N24" s="31">
        <f t="shared" si="7"/>
        <v>52511</v>
      </c>
      <c r="P24" s="11">
        <f t="shared" si="8"/>
        <v>1948</v>
      </c>
      <c r="Q24" s="11">
        <f t="shared" si="9"/>
        <v>5690</v>
      </c>
    </row>
    <row r="25" spans="2:17" ht="15" customHeight="1">
      <c r="B25" s="19">
        <v>15</v>
      </c>
      <c r="C25" s="27">
        <v>10020</v>
      </c>
      <c r="D25" s="11">
        <f t="shared" si="0"/>
        <v>6347</v>
      </c>
      <c r="E25" s="11">
        <f t="shared" si="1"/>
        <v>2004</v>
      </c>
      <c r="F25" s="11">
        <f t="shared" si="2"/>
        <v>160</v>
      </c>
      <c r="G25" s="29">
        <f t="shared" si="3"/>
        <v>18531</v>
      </c>
      <c r="H25" s="28"/>
      <c r="I25" s="11">
        <v>55</v>
      </c>
      <c r="J25" s="27">
        <v>29200</v>
      </c>
      <c r="K25" s="11">
        <f t="shared" si="4"/>
        <v>18496</v>
      </c>
      <c r="L25" s="11">
        <f t="shared" si="5"/>
        <v>5840</v>
      </c>
      <c r="M25" s="11">
        <f t="shared" si="6"/>
        <v>350</v>
      </c>
      <c r="N25" s="31">
        <f t="shared" si="7"/>
        <v>53886</v>
      </c>
      <c r="P25" s="11">
        <f t="shared" si="8"/>
        <v>2004</v>
      </c>
      <c r="Q25" s="11">
        <f t="shared" si="9"/>
        <v>5840</v>
      </c>
    </row>
    <row r="26" spans="2:17" ht="15" customHeight="1">
      <c r="B26" s="19">
        <v>16</v>
      </c>
      <c r="C26" s="27">
        <v>10300</v>
      </c>
      <c r="D26" s="11">
        <f t="shared" si="0"/>
        <v>6524</v>
      </c>
      <c r="E26" s="11">
        <f t="shared" si="1"/>
        <v>2060</v>
      </c>
      <c r="F26" s="11">
        <f t="shared" si="2"/>
        <v>160</v>
      </c>
      <c r="G26" s="29">
        <f t="shared" si="3"/>
        <v>19044</v>
      </c>
      <c r="H26" s="28"/>
      <c r="I26" s="11">
        <v>56</v>
      </c>
      <c r="J26" s="27">
        <v>29950</v>
      </c>
      <c r="K26" s="11">
        <f t="shared" si="4"/>
        <v>18972</v>
      </c>
      <c r="L26" s="11">
        <f t="shared" si="5"/>
        <v>5990</v>
      </c>
      <c r="M26" s="11">
        <f t="shared" si="6"/>
        <v>350</v>
      </c>
      <c r="N26" s="31">
        <f t="shared" si="7"/>
        <v>55262</v>
      </c>
      <c r="P26" s="11">
        <f t="shared" si="8"/>
        <v>2060</v>
      </c>
      <c r="Q26" s="11">
        <f t="shared" si="9"/>
        <v>5990</v>
      </c>
    </row>
    <row r="27" spans="2:17" ht="15" customHeight="1">
      <c r="B27" s="19">
        <v>17</v>
      </c>
      <c r="C27" s="27">
        <v>10600</v>
      </c>
      <c r="D27" s="11">
        <f t="shared" si="0"/>
        <v>6714</v>
      </c>
      <c r="E27" s="11">
        <f t="shared" si="1"/>
        <v>2120</v>
      </c>
      <c r="F27" s="11">
        <f t="shared" si="2"/>
        <v>160</v>
      </c>
      <c r="G27" s="29">
        <f t="shared" si="3"/>
        <v>19594</v>
      </c>
      <c r="H27" s="28"/>
      <c r="I27" s="11">
        <v>57</v>
      </c>
      <c r="J27" s="27">
        <v>30750</v>
      </c>
      <c r="K27" s="11">
        <f t="shared" si="4"/>
        <v>19478</v>
      </c>
      <c r="L27" s="11">
        <f t="shared" si="5"/>
        <v>6150</v>
      </c>
      <c r="M27" s="11">
        <f t="shared" si="6"/>
        <v>350</v>
      </c>
      <c r="N27" s="31">
        <f t="shared" si="7"/>
        <v>56728</v>
      </c>
      <c r="P27" s="11">
        <f t="shared" si="8"/>
        <v>2120</v>
      </c>
      <c r="Q27" s="11">
        <f t="shared" si="9"/>
        <v>6150</v>
      </c>
    </row>
    <row r="28" spans="2:17" ht="15" customHeight="1">
      <c r="B28" s="19">
        <v>18</v>
      </c>
      <c r="C28" s="27">
        <v>10900</v>
      </c>
      <c r="D28" s="11">
        <f t="shared" si="0"/>
        <v>6904</v>
      </c>
      <c r="E28" s="11">
        <f t="shared" si="1"/>
        <v>2180</v>
      </c>
      <c r="F28" s="11">
        <f t="shared" si="2"/>
        <v>160</v>
      </c>
      <c r="G28" s="29">
        <f t="shared" si="3"/>
        <v>20144</v>
      </c>
      <c r="H28" s="28"/>
      <c r="I28" s="11">
        <v>58</v>
      </c>
      <c r="J28" s="27">
        <v>31550</v>
      </c>
      <c r="K28" s="11">
        <f t="shared" si="4"/>
        <v>19985</v>
      </c>
      <c r="L28" s="11">
        <f t="shared" si="5"/>
        <v>6310</v>
      </c>
      <c r="M28" s="11">
        <f t="shared" si="6"/>
        <v>350</v>
      </c>
      <c r="N28" s="31">
        <f t="shared" si="7"/>
        <v>58195</v>
      </c>
      <c r="P28" s="11">
        <f t="shared" si="8"/>
        <v>2180</v>
      </c>
      <c r="Q28" s="11">
        <f t="shared" si="9"/>
        <v>6310</v>
      </c>
    </row>
    <row r="29" spans="2:17" ht="15" customHeight="1">
      <c r="B29" s="19">
        <v>19</v>
      </c>
      <c r="C29" s="27">
        <v>11200</v>
      </c>
      <c r="D29" s="11">
        <f t="shared" si="0"/>
        <v>7095</v>
      </c>
      <c r="E29" s="11">
        <f t="shared" si="1"/>
        <v>2240</v>
      </c>
      <c r="F29" s="11">
        <f t="shared" si="2"/>
        <v>160</v>
      </c>
      <c r="G29" s="29">
        <f t="shared" si="3"/>
        <v>20695</v>
      </c>
      <c r="H29" s="28"/>
      <c r="I29" s="11">
        <v>59</v>
      </c>
      <c r="J29" s="27">
        <v>32350</v>
      </c>
      <c r="K29" s="11">
        <f t="shared" si="4"/>
        <v>20492</v>
      </c>
      <c r="L29" s="11">
        <f t="shared" si="5"/>
        <v>6470</v>
      </c>
      <c r="M29" s="11">
        <f t="shared" si="6"/>
        <v>350</v>
      </c>
      <c r="N29" s="31">
        <f t="shared" si="7"/>
        <v>59662</v>
      </c>
      <c r="P29" s="11">
        <f t="shared" si="8"/>
        <v>2240</v>
      </c>
      <c r="Q29" s="11">
        <f t="shared" si="9"/>
        <v>6470</v>
      </c>
    </row>
    <row r="30" spans="2:17" ht="15" customHeight="1">
      <c r="B30" s="19">
        <v>20</v>
      </c>
      <c r="C30" s="27">
        <v>11530</v>
      </c>
      <c r="D30" s="11">
        <f t="shared" si="0"/>
        <v>7304</v>
      </c>
      <c r="E30" s="11">
        <f t="shared" si="1"/>
        <v>2306</v>
      </c>
      <c r="F30" s="11">
        <f t="shared" si="2"/>
        <v>160</v>
      </c>
      <c r="G30" s="29">
        <f t="shared" si="3"/>
        <v>21300</v>
      </c>
      <c r="H30" s="28"/>
      <c r="I30" s="11">
        <v>60</v>
      </c>
      <c r="J30" s="27">
        <v>33200</v>
      </c>
      <c r="K30" s="11">
        <f t="shared" si="4"/>
        <v>21030</v>
      </c>
      <c r="L30" s="11">
        <f t="shared" si="5"/>
        <v>6640</v>
      </c>
      <c r="M30" s="11">
        <f t="shared" si="6"/>
        <v>350</v>
      </c>
      <c r="N30" s="31">
        <f t="shared" si="7"/>
        <v>61220</v>
      </c>
      <c r="P30" s="11">
        <f t="shared" si="8"/>
        <v>2306</v>
      </c>
      <c r="Q30" s="11">
        <f t="shared" si="9"/>
        <v>6640</v>
      </c>
    </row>
    <row r="31" spans="2:17" ht="15" customHeight="1">
      <c r="B31" s="19">
        <v>21</v>
      </c>
      <c r="C31" s="27">
        <v>11860</v>
      </c>
      <c r="D31" s="11">
        <f t="shared" si="0"/>
        <v>7513</v>
      </c>
      <c r="E31" s="11">
        <f t="shared" si="1"/>
        <v>2372</v>
      </c>
      <c r="F31" s="11">
        <f t="shared" si="2"/>
        <v>160</v>
      </c>
      <c r="G31" s="29">
        <f t="shared" si="3"/>
        <v>21905</v>
      </c>
      <c r="H31" s="28"/>
      <c r="I31" s="11">
        <v>61</v>
      </c>
      <c r="J31" s="27">
        <v>34050</v>
      </c>
      <c r="K31" s="11">
        <f t="shared" si="4"/>
        <v>21569</v>
      </c>
      <c r="L31" s="11">
        <f t="shared" si="5"/>
        <v>6810</v>
      </c>
      <c r="M31" s="11">
        <f t="shared" si="6"/>
        <v>350</v>
      </c>
      <c r="N31" s="31">
        <f t="shared" si="7"/>
        <v>62779</v>
      </c>
      <c r="P31" s="11">
        <f t="shared" si="8"/>
        <v>2372</v>
      </c>
      <c r="Q31" s="11">
        <f t="shared" si="9"/>
        <v>6810</v>
      </c>
    </row>
    <row r="32" spans="2:17" ht="15" customHeight="1">
      <c r="B32" s="19">
        <v>22</v>
      </c>
      <c r="C32" s="27">
        <v>12190</v>
      </c>
      <c r="D32" s="11">
        <f t="shared" si="0"/>
        <v>7722</v>
      </c>
      <c r="E32" s="11">
        <f t="shared" si="1"/>
        <v>2438</v>
      </c>
      <c r="F32" s="11">
        <f t="shared" si="2"/>
        <v>160</v>
      </c>
      <c r="G32" s="29">
        <f t="shared" si="3"/>
        <v>22510</v>
      </c>
      <c r="H32" s="28"/>
      <c r="I32" s="11">
        <v>62</v>
      </c>
      <c r="J32" s="27">
        <v>34900</v>
      </c>
      <c r="K32" s="11">
        <f t="shared" si="4"/>
        <v>22107</v>
      </c>
      <c r="L32" s="11">
        <f t="shared" si="5"/>
        <v>6980</v>
      </c>
      <c r="M32" s="11">
        <f t="shared" si="6"/>
        <v>350</v>
      </c>
      <c r="N32" s="31">
        <f t="shared" si="7"/>
        <v>64337</v>
      </c>
      <c r="P32" s="11">
        <f t="shared" si="8"/>
        <v>2438</v>
      </c>
      <c r="Q32" s="11">
        <f t="shared" si="9"/>
        <v>6980</v>
      </c>
    </row>
    <row r="33" spans="2:17" ht="15" customHeight="1">
      <c r="B33" s="19">
        <v>23</v>
      </c>
      <c r="C33" s="27">
        <v>12550</v>
      </c>
      <c r="D33" s="11">
        <f t="shared" si="0"/>
        <v>7950</v>
      </c>
      <c r="E33" s="11">
        <f t="shared" si="1"/>
        <v>2510</v>
      </c>
      <c r="F33" s="11">
        <f t="shared" si="2"/>
        <v>160</v>
      </c>
      <c r="G33" s="29">
        <f t="shared" si="3"/>
        <v>23170</v>
      </c>
      <c r="H33" s="28"/>
      <c r="I33" s="11">
        <v>63</v>
      </c>
      <c r="J33" s="27">
        <v>35800</v>
      </c>
      <c r="K33" s="11">
        <f t="shared" si="4"/>
        <v>22677</v>
      </c>
      <c r="L33" s="11">
        <f t="shared" si="5"/>
        <v>7160</v>
      </c>
      <c r="M33" s="11">
        <f t="shared" si="6"/>
        <v>350</v>
      </c>
      <c r="N33" s="31">
        <f t="shared" si="7"/>
        <v>65987</v>
      </c>
      <c r="P33" s="11">
        <f t="shared" si="8"/>
        <v>2510</v>
      </c>
      <c r="Q33" s="11">
        <f t="shared" si="9"/>
        <v>7160</v>
      </c>
    </row>
    <row r="34" spans="2:17" ht="15" customHeight="1">
      <c r="B34" s="19">
        <v>24</v>
      </c>
      <c r="C34" s="27">
        <v>12910</v>
      </c>
      <c r="D34" s="11">
        <f t="shared" si="0"/>
        <v>8178</v>
      </c>
      <c r="E34" s="11">
        <f t="shared" si="1"/>
        <v>2582</v>
      </c>
      <c r="F34" s="11">
        <f t="shared" si="2"/>
        <v>160</v>
      </c>
      <c r="G34" s="29">
        <f t="shared" si="3"/>
        <v>23830</v>
      </c>
      <c r="H34" s="28"/>
      <c r="I34" s="11">
        <v>64</v>
      </c>
      <c r="J34" s="27">
        <v>36700</v>
      </c>
      <c r="K34" s="11">
        <f t="shared" si="4"/>
        <v>23247</v>
      </c>
      <c r="L34" s="11">
        <f t="shared" si="5"/>
        <v>7340</v>
      </c>
      <c r="M34" s="11">
        <f t="shared" si="6"/>
        <v>350</v>
      </c>
      <c r="N34" s="31">
        <f t="shared" si="7"/>
        <v>67637</v>
      </c>
      <c r="P34" s="11">
        <f t="shared" si="8"/>
        <v>2582</v>
      </c>
      <c r="Q34" s="11">
        <f t="shared" si="9"/>
        <v>7340</v>
      </c>
    </row>
    <row r="35" spans="2:17" ht="15" customHeight="1">
      <c r="B35" s="19">
        <v>25</v>
      </c>
      <c r="C35" s="27">
        <v>13270</v>
      </c>
      <c r="D35" s="11">
        <f t="shared" si="0"/>
        <v>8406</v>
      </c>
      <c r="E35" s="11">
        <f t="shared" si="1"/>
        <v>2654</v>
      </c>
      <c r="F35" s="11">
        <f t="shared" si="2"/>
        <v>160</v>
      </c>
      <c r="G35" s="29">
        <f t="shared" si="3"/>
        <v>24490</v>
      </c>
      <c r="H35" s="28"/>
      <c r="I35" s="11">
        <v>65</v>
      </c>
      <c r="J35" s="27">
        <v>37600</v>
      </c>
      <c r="K35" s="11">
        <f t="shared" si="4"/>
        <v>23817</v>
      </c>
      <c r="L35" s="11">
        <f t="shared" si="5"/>
        <v>7520</v>
      </c>
      <c r="M35" s="11">
        <f t="shared" si="6"/>
        <v>350</v>
      </c>
      <c r="N35" s="31">
        <f t="shared" si="7"/>
        <v>69287</v>
      </c>
      <c r="P35" s="11">
        <f t="shared" si="8"/>
        <v>2654</v>
      </c>
      <c r="Q35" s="11">
        <f t="shared" si="9"/>
        <v>7520</v>
      </c>
    </row>
    <row r="36" spans="2:17" ht="15" customHeight="1">
      <c r="B36" s="19">
        <v>26</v>
      </c>
      <c r="C36" s="27">
        <v>13660</v>
      </c>
      <c r="D36" s="11">
        <f t="shared" si="0"/>
        <v>8653</v>
      </c>
      <c r="E36" s="11">
        <f t="shared" si="1"/>
        <v>2732</v>
      </c>
      <c r="F36" s="11">
        <f t="shared" si="2"/>
        <v>230</v>
      </c>
      <c r="G36" s="29">
        <f t="shared" si="3"/>
        <v>25275</v>
      </c>
      <c r="H36" s="28"/>
      <c r="I36" s="11">
        <v>66</v>
      </c>
      <c r="J36" s="27">
        <v>38570</v>
      </c>
      <c r="K36" s="11">
        <f t="shared" si="4"/>
        <v>24432</v>
      </c>
      <c r="L36" s="11">
        <f t="shared" si="5"/>
        <v>7714</v>
      </c>
      <c r="M36" s="11">
        <f t="shared" si="6"/>
        <v>350</v>
      </c>
      <c r="N36" s="31">
        <f t="shared" si="7"/>
        <v>71066</v>
      </c>
      <c r="P36" s="11">
        <f t="shared" si="8"/>
        <v>2732</v>
      </c>
      <c r="Q36" s="11">
        <f t="shared" si="9"/>
        <v>7714</v>
      </c>
    </row>
    <row r="37" spans="2:17" ht="15" customHeight="1">
      <c r="B37" s="19">
        <v>27</v>
      </c>
      <c r="C37" s="27">
        <v>14050</v>
      </c>
      <c r="D37" s="11">
        <f t="shared" si="0"/>
        <v>8900</v>
      </c>
      <c r="E37" s="11">
        <f t="shared" si="1"/>
        <v>2810</v>
      </c>
      <c r="F37" s="11">
        <f t="shared" si="2"/>
        <v>230</v>
      </c>
      <c r="G37" s="29">
        <f t="shared" si="3"/>
        <v>25990</v>
      </c>
      <c r="H37" s="28"/>
      <c r="I37" s="11">
        <v>67</v>
      </c>
      <c r="J37" s="27">
        <v>39540</v>
      </c>
      <c r="K37" s="11">
        <f t="shared" si="4"/>
        <v>25046</v>
      </c>
      <c r="L37" s="11">
        <f t="shared" si="5"/>
        <v>7908</v>
      </c>
      <c r="M37" s="11">
        <f t="shared" si="6"/>
        <v>350</v>
      </c>
      <c r="N37" s="31">
        <f t="shared" si="7"/>
        <v>72844</v>
      </c>
      <c r="P37" s="11">
        <f t="shared" si="8"/>
        <v>2810</v>
      </c>
      <c r="Q37" s="11">
        <f t="shared" si="9"/>
        <v>7908</v>
      </c>
    </row>
    <row r="38" spans="2:17" ht="15" customHeight="1">
      <c r="B38" s="19">
        <v>28</v>
      </c>
      <c r="C38" s="27">
        <v>14440</v>
      </c>
      <c r="D38" s="11">
        <f t="shared" si="0"/>
        <v>9147</v>
      </c>
      <c r="E38" s="11">
        <f t="shared" si="1"/>
        <v>2888</v>
      </c>
      <c r="F38" s="11">
        <f t="shared" si="2"/>
        <v>230</v>
      </c>
      <c r="G38" s="29">
        <f t="shared" si="3"/>
        <v>26705</v>
      </c>
      <c r="H38" s="28"/>
      <c r="I38" s="11">
        <v>68</v>
      </c>
      <c r="J38" s="27">
        <v>40510</v>
      </c>
      <c r="K38" s="11">
        <f t="shared" si="4"/>
        <v>25661</v>
      </c>
      <c r="L38" s="11">
        <f t="shared" si="5"/>
        <v>8000</v>
      </c>
      <c r="M38" s="11">
        <f t="shared" si="6"/>
        <v>350</v>
      </c>
      <c r="N38" s="31">
        <f t="shared" si="7"/>
        <v>74521</v>
      </c>
      <c r="P38" s="11">
        <f t="shared" si="8"/>
        <v>2888</v>
      </c>
      <c r="Q38" s="11">
        <f t="shared" si="9"/>
        <v>8102</v>
      </c>
    </row>
    <row r="39" spans="2:17" ht="15" customHeight="1">
      <c r="B39" s="19">
        <v>29</v>
      </c>
      <c r="C39" s="27">
        <v>14860</v>
      </c>
      <c r="D39" s="11">
        <f t="shared" si="0"/>
        <v>9413</v>
      </c>
      <c r="E39" s="11">
        <f t="shared" si="1"/>
        <v>2972</v>
      </c>
      <c r="F39" s="11">
        <f t="shared" si="2"/>
        <v>230</v>
      </c>
      <c r="G39" s="29">
        <f t="shared" si="3"/>
        <v>27475</v>
      </c>
      <c r="H39" s="28"/>
      <c r="I39" s="11">
        <v>69</v>
      </c>
      <c r="J39" s="27">
        <v>41550</v>
      </c>
      <c r="K39" s="11">
        <f t="shared" si="4"/>
        <v>26319</v>
      </c>
      <c r="L39" s="11">
        <f t="shared" si="5"/>
        <v>8000</v>
      </c>
      <c r="M39" s="11">
        <f t="shared" si="6"/>
        <v>350</v>
      </c>
      <c r="N39" s="31">
        <f t="shared" si="7"/>
        <v>76219</v>
      </c>
      <c r="P39" s="11">
        <f t="shared" si="8"/>
        <v>2972</v>
      </c>
      <c r="Q39" s="11">
        <f t="shared" si="9"/>
        <v>8310</v>
      </c>
    </row>
    <row r="40" spans="2:17" ht="15" customHeight="1">
      <c r="B40" s="19">
        <v>30</v>
      </c>
      <c r="C40" s="27">
        <v>15280</v>
      </c>
      <c r="D40" s="11">
        <f t="shared" si="0"/>
        <v>9679</v>
      </c>
      <c r="E40" s="11">
        <f t="shared" si="1"/>
        <v>3056</v>
      </c>
      <c r="F40" s="11">
        <f t="shared" si="2"/>
        <v>230</v>
      </c>
      <c r="G40" s="29">
        <f t="shared" si="3"/>
        <v>28245</v>
      </c>
      <c r="H40" s="28"/>
      <c r="I40" s="11">
        <v>70</v>
      </c>
      <c r="J40" s="27">
        <v>42590</v>
      </c>
      <c r="K40" s="11">
        <f t="shared" si="4"/>
        <v>26978</v>
      </c>
      <c r="L40" s="11">
        <f t="shared" si="5"/>
        <v>8000</v>
      </c>
      <c r="M40" s="11">
        <f t="shared" si="6"/>
        <v>350</v>
      </c>
      <c r="N40" s="31">
        <f t="shared" si="7"/>
        <v>77918</v>
      </c>
      <c r="P40" s="11">
        <f t="shared" si="8"/>
        <v>3056</v>
      </c>
      <c r="Q40" s="11">
        <f t="shared" si="9"/>
        <v>8518</v>
      </c>
    </row>
    <row r="41" spans="2:17" ht="15" customHeight="1">
      <c r="B41" s="19">
        <v>31</v>
      </c>
      <c r="C41" s="27">
        <v>15700</v>
      </c>
      <c r="D41" s="11">
        <f t="shared" si="0"/>
        <v>9945</v>
      </c>
      <c r="E41" s="11">
        <f t="shared" si="1"/>
        <v>3140</v>
      </c>
      <c r="F41" s="11">
        <f t="shared" si="2"/>
        <v>230</v>
      </c>
      <c r="G41" s="29">
        <f t="shared" si="3"/>
        <v>29015</v>
      </c>
      <c r="H41" s="28"/>
      <c r="I41" s="11">
        <v>71</v>
      </c>
      <c r="J41" s="27">
        <v>43630</v>
      </c>
      <c r="K41" s="11">
        <f t="shared" si="4"/>
        <v>27637</v>
      </c>
      <c r="L41" s="11">
        <f t="shared" si="5"/>
        <v>8000</v>
      </c>
      <c r="M41" s="11">
        <f t="shared" si="6"/>
        <v>350</v>
      </c>
      <c r="N41" s="31">
        <f t="shared" si="7"/>
        <v>79617</v>
      </c>
      <c r="P41" s="11">
        <f t="shared" si="8"/>
        <v>3140</v>
      </c>
      <c r="Q41" s="11">
        <f t="shared" si="9"/>
        <v>8726</v>
      </c>
    </row>
    <row r="42" spans="2:17" ht="15" customHeight="1" thickBot="1">
      <c r="B42" s="21">
        <v>32</v>
      </c>
      <c r="C42" s="27">
        <v>16150</v>
      </c>
      <c r="D42" s="11">
        <f t="shared" si="0"/>
        <v>10230</v>
      </c>
      <c r="E42" s="11">
        <f t="shared" si="1"/>
        <v>3230</v>
      </c>
      <c r="F42" s="11">
        <f t="shared" si="2"/>
        <v>230</v>
      </c>
      <c r="G42" s="29">
        <f t="shared" si="3"/>
        <v>29840</v>
      </c>
      <c r="H42" s="34"/>
      <c r="I42" s="11">
        <v>72</v>
      </c>
      <c r="J42" s="27">
        <v>44740</v>
      </c>
      <c r="K42" s="11">
        <f t="shared" si="4"/>
        <v>28340</v>
      </c>
      <c r="L42" s="11">
        <f t="shared" si="5"/>
        <v>8000</v>
      </c>
      <c r="M42" s="11">
        <f t="shared" si="6"/>
        <v>350</v>
      </c>
      <c r="N42" s="31">
        <f t="shared" si="7"/>
        <v>81430</v>
      </c>
      <c r="P42" s="11">
        <f t="shared" si="8"/>
        <v>3230</v>
      </c>
      <c r="Q42" s="11">
        <f t="shared" si="9"/>
        <v>8948</v>
      </c>
    </row>
    <row r="43" spans="2:17" ht="15">
      <c r="B43" s="19">
        <v>33</v>
      </c>
      <c r="C43" s="27">
        <v>16600</v>
      </c>
      <c r="D43" s="11">
        <f t="shared" si="0"/>
        <v>10515</v>
      </c>
      <c r="E43" s="11">
        <f t="shared" si="1"/>
        <v>3320</v>
      </c>
      <c r="F43" s="11">
        <f t="shared" si="2"/>
        <v>230</v>
      </c>
      <c r="G43" s="29">
        <f t="shared" si="3"/>
        <v>30665</v>
      </c>
      <c r="H43" s="35"/>
      <c r="I43" s="11">
        <v>73</v>
      </c>
      <c r="J43" s="27">
        <v>45850</v>
      </c>
      <c r="K43" s="11">
        <f t="shared" si="4"/>
        <v>29043</v>
      </c>
      <c r="L43" s="11">
        <f t="shared" si="5"/>
        <v>8000</v>
      </c>
      <c r="M43" s="11">
        <f t="shared" si="6"/>
        <v>350</v>
      </c>
      <c r="N43" s="31">
        <f t="shared" si="7"/>
        <v>83243</v>
      </c>
      <c r="P43" s="11">
        <f t="shared" si="8"/>
        <v>3320</v>
      </c>
      <c r="Q43" s="11">
        <f t="shared" si="9"/>
        <v>9170</v>
      </c>
    </row>
    <row r="44" spans="2:17" ht="15.75" thickBot="1">
      <c r="B44" s="21">
        <v>34</v>
      </c>
      <c r="C44" s="27">
        <v>17050</v>
      </c>
      <c r="D44" s="11">
        <f t="shared" si="0"/>
        <v>10800</v>
      </c>
      <c r="E44" s="11">
        <f t="shared" si="1"/>
        <v>3410</v>
      </c>
      <c r="F44" s="11">
        <f t="shared" si="2"/>
        <v>230</v>
      </c>
      <c r="G44" s="29">
        <f t="shared" si="3"/>
        <v>31490</v>
      </c>
      <c r="H44" s="35"/>
      <c r="I44" s="11">
        <v>74</v>
      </c>
      <c r="J44" s="27">
        <v>46960</v>
      </c>
      <c r="K44" s="11">
        <f t="shared" si="4"/>
        <v>29746</v>
      </c>
      <c r="L44" s="11">
        <f t="shared" si="5"/>
        <v>8000</v>
      </c>
      <c r="M44" s="11">
        <f t="shared" si="6"/>
        <v>350</v>
      </c>
      <c r="N44" s="31">
        <f t="shared" si="7"/>
        <v>85056</v>
      </c>
      <c r="P44" s="11">
        <f t="shared" si="8"/>
        <v>3410</v>
      </c>
      <c r="Q44" s="11">
        <f t="shared" si="9"/>
        <v>9392</v>
      </c>
    </row>
    <row r="45" spans="2:17" ht="15">
      <c r="B45" s="19">
        <v>35</v>
      </c>
      <c r="C45" s="27">
        <v>17540</v>
      </c>
      <c r="D45" s="11">
        <f t="shared" si="0"/>
        <v>11111</v>
      </c>
      <c r="E45" s="11">
        <f t="shared" si="1"/>
        <v>3508</v>
      </c>
      <c r="F45" s="11">
        <f t="shared" si="2"/>
        <v>230</v>
      </c>
      <c r="G45" s="29">
        <f t="shared" si="3"/>
        <v>32389</v>
      </c>
      <c r="H45" s="35"/>
      <c r="I45" s="11">
        <v>75</v>
      </c>
      <c r="J45" s="27">
        <v>48160</v>
      </c>
      <c r="K45" s="11">
        <f t="shared" si="4"/>
        <v>30506</v>
      </c>
      <c r="L45" s="11">
        <f t="shared" si="5"/>
        <v>8000</v>
      </c>
      <c r="M45" s="11">
        <f t="shared" si="6"/>
        <v>350</v>
      </c>
      <c r="N45" s="31">
        <f t="shared" si="7"/>
        <v>87016</v>
      </c>
      <c r="P45" s="11">
        <f t="shared" si="8"/>
        <v>3508</v>
      </c>
      <c r="Q45" s="11">
        <f t="shared" si="9"/>
        <v>9632</v>
      </c>
    </row>
    <row r="46" spans="2:17" ht="15.75" thickBot="1">
      <c r="B46" s="21">
        <v>36</v>
      </c>
      <c r="C46" s="27">
        <v>18030</v>
      </c>
      <c r="D46" s="11">
        <f t="shared" si="0"/>
        <v>11421</v>
      </c>
      <c r="E46" s="11">
        <f t="shared" si="1"/>
        <v>3606</v>
      </c>
      <c r="F46" s="11">
        <f t="shared" si="2"/>
        <v>230</v>
      </c>
      <c r="G46" s="29">
        <f t="shared" si="3"/>
        <v>33287</v>
      </c>
      <c r="H46" s="35"/>
      <c r="I46" s="11">
        <v>76</v>
      </c>
      <c r="J46" s="27">
        <v>49360</v>
      </c>
      <c r="K46" s="11">
        <f t="shared" si="4"/>
        <v>31267</v>
      </c>
      <c r="L46" s="11">
        <f t="shared" si="5"/>
        <v>8000</v>
      </c>
      <c r="M46" s="11">
        <f t="shared" si="6"/>
        <v>350</v>
      </c>
      <c r="N46" s="31">
        <f t="shared" si="7"/>
        <v>88977</v>
      </c>
      <c r="P46" s="11">
        <f t="shared" si="8"/>
        <v>3606</v>
      </c>
      <c r="Q46" s="11">
        <f t="shared" si="9"/>
        <v>9872</v>
      </c>
    </row>
    <row r="47" spans="2:17" ht="15">
      <c r="B47" s="19">
        <v>37</v>
      </c>
      <c r="C47" s="27">
        <v>18520</v>
      </c>
      <c r="D47" s="11">
        <f t="shared" si="0"/>
        <v>11731</v>
      </c>
      <c r="E47" s="11">
        <f t="shared" si="1"/>
        <v>3704</v>
      </c>
      <c r="F47" s="11">
        <f t="shared" si="2"/>
        <v>350</v>
      </c>
      <c r="G47" s="29">
        <f t="shared" si="3"/>
        <v>34305</v>
      </c>
      <c r="H47" s="35"/>
      <c r="I47" s="11">
        <v>77</v>
      </c>
      <c r="J47" s="27">
        <v>50560</v>
      </c>
      <c r="K47" s="11">
        <f t="shared" si="4"/>
        <v>32027</v>
      </c>
      <c r="L47" s="11">
        <f t="shared" si="5"/>
        <v>8000</v>
      </c>
      <c r="M47" s="11">
        <f t="shared" si="6"/>
        <v>350</v>
      </c>
      <c r="N47" s="31">
        <f t="shared" si="7"/>
        <v>90937</v>
      </c>
      <c r="P47" s="11">
        <f t="shared" si="8"/>
        <v>3704</v>
      </c>
      <c r="Q47" s="11">
        <f t="shared" si="9"/>
        <v>10112</v>
      </c>
    </row>
    <row r="48" spans="2:17" ht="15.75" thickBot="1">
      <c r="B48" s="21">
        <v>38</v>
      </c>
      <c r="C48" s="27">
        <v>19050</v>
      </c>
      <c r="D48" s="11">
        <f t="shared" si="0"/>
        <v>12067</v>
      </c>
      <c r="E48" s="11">
        <f t="shared" si="1"/>
        <v>3810</v>
      </c>
      <c r="F48" s="11">
        <f t="shared" si="2"/>
        <v>350</v>
      </c>
      <c r="G48" s="29">
        <f t="shared" si="3"/>
        <v>35277</v>
      </c>
      <c r="H48" s="35"/>
      <c r="I48" s="11">
        <v>78</v>
      </c>
      <c r="J48" s="27">
        <v>51760</v>
      </c>
      <c r="K48" s="11">
        <f t="shared" si="4"/>
        <v>32787</v>
      </c>
      <c r="L48" s="11">
        <f t="shared" si="5"/>
        <v>8000</v>
      </c>
      <c r="M48" s="11">
        <f t="shared" si="6"/>
        <v>350</v>
      </c>
      <c r="N48" s="31">
        <f t="shared" si="7"/>
        <v>92897</v>
      </c>
      <c r="P48" s="11">
        <f t="shared" si="8"/>
        <v>3810</v>
      </c>
      <c r="Q48" s="11">
        <f t="shared" si="9"/>
        <v>10352</v>
      </c>
    </row>
    <row r="49" spans="2:17" ht="15">
      <c r="B49" s="19">
        <v>39</v>
      </c>
      <c r="C49" s="27">
        <v>19580</v>
      </c>
      <c r="D49" s="11">
        <f t="shared" si="0"/>
        <v>12403</v>
      </c>
      <c r="E49" s="11">
        <f t="shared" si="1"/>
        <v>3916</v>
      </c>
      <c r="F49" s="11">
        <f t="shared" si="2"/>
        <v>350</v>
      </c>
      <c r="G49" s="29">
        <f t="shared" si="3"/>
        <v>36249</v>
      </c>
      <c r="H49" s="35"/>
      <c r="I49" s="11">
        <v>79</v>
      </c>
      <c r="J49" s="27">
        <v>53060</v>
      </c>
      <c r="K49" s="11">
        <f t="shared" si="4"/>
        <v>33610</v>
      </c>
      <c r="L49" s="11">
        <f t="shared" si="5"/>
        <v>8000</v>
      </c>
      <c r="M49" s="11">
        <f t="shared" si="6"/>
        <v>350</v>
      </c>
      <c r="N49" s="31">
        <f t="shared" si="7"/>
        <v>95020</v>
      </c>
      <c r="P49" s="11">
        <f t="shared" si="8"/>
        <v>3916</v>
      </c>
      <c r="Q49" s="11">
        <f t="shared" si="9"/>
        <v>10612</v>
      </c>
    </row>
    <row r="50" spans="2:17" ht="15.75" thickBot="1">
      <c r="B50" s="21">
        <v>40</v>
      </c>
      <c r="C50" s="27">
        <v>20110</v>
      </c>
      <c r="D50" s="11">
        <f t="shared" si="0"/>
        <v>12738</v>
      </c>
      <c r="E50" s="11">
        <f t="shared" si="1"/>
        <v>4022</v>
      </c>
      <c r="F50" s="11">
        <f t="shared" si="2"/>
        <v>350</v>
      </c>
      <c r="G50" s="29">
        <f t="shared" si="3"/>
        <v>37220</v>
      </c>
      <c r="H50" s="35"/>
      <c r="I50" s="11">
        <v>80</v>
      </c>
      <c r="J50" s="27">
        <v>54360</v>
      </c>
      <c r="K50" s="11">
        <f t="shared" si="4"/>
        <v>34434</v>
      </c>
      <c r="L50" s="11">
        <f t="shared" si="5"/>
        <v>8000</v>
      </c>
      <c r="M50" s="11">
        <f t="shared" si="6"/>
        <v>350</v>
      </c>
      <c r="N50" s="31">
        <f t="shared" si="7"/>
        <v>97144</v>
      </c>
      <c r="P50" s="11">
        <f t="shared" si="8"/>
        <v>4022</v>
      </c>
      <c r="Q50" s="11">
        <f t="shared" si="9"/>
        <v>10872</v>
      </c>
    </row>
    <row r="51" spans="9:17" ht="15">
      <c r="I51" s="11">
        <v>81</v>
      </c>
      <c r="J51" s="27">
        <v>55660</v>
      </c>
      <c r="K51" s="11">
        <f t="shared" si="4"/>
        <v>35257</v>
      </c>
      <c r="L51" s="11">
        <f t="shared" si="5"/>
        <v>8000</v>
      </c>
      <c r="M51" s="11">
        <f t="shared" si="6"/>
        <v>350</v>
      </c>
      <c r="N51" s="29">
        <f t="shared" si="7"/>
        <v>99267</v>
      </c>
      <c r="P51" s="32"/>
      <c r="Q51" s="11">
        <f t="shared" si="9"/>
        <v>11132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B8" sqref="B8:N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00390625" style="0" customWidth="1"/>
    <col min="16" max="16" width="11.8515625" style="0" hidden="1" customWidth="1"/>
    <col min="17" max="17" width="13.85156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10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3" t="s">
        <v>14</v>
      </c>
      <c r="C4" s="54"/>
      <c r="D4" s="54"/>
      <c r="E4" s="54"/>
      <c r="F4" s="54"/>
      <c r="G4" s="54"/>
      <c r="H4" s="61" t="s">
        <v>15</v>
      </c>
      <c r="I4" s="61"/>
      <c r="J4" s="61"/>
      <c r="K4" s="61"/>
      <c r="L4" s="61"/>
      <c r="M4" s="61"/>
      <c r="N4" s="62"/>
    </row>
    <row r="5" spans="2:14" ht="18.75" customHeight="1">
      <c r="B5" s="55" t="s">
        <v>11</v>
      </c>
      <c r="C5" s="56"/>
      <c r="D5" s="56"/>
      <c r="E5" s="56"/>
      <c r="F5" s="56"/>
      <c r="G5" s="56"/>
      <c r="H5" s="63" t="s">
        <v>12</v>
      </c>
      <c r="I5" s="63"/>
      <c r="J5" s="63"/>
      <c r="K5" s="63"/>
      <c r="L5" s="63"/>
      <c r="M5" s="63"/>
      <c r="N5" s="64"/>
    </row>
    <row r="6" spans="2:14" ht="22.5" customHeight="1">
      <c r="B6" s="75" t="s">
        <v>16</v>
      </c>
      <c r="C6" s="76"/>
      <c r="D6" s="76"/>
      <c r="E6" s="76"/>
      <c r="F6" s="76"/>
      <c r="G6" s="76"/>
      <c r="H6" s="65" t="s">
        <v>13</v>
      </c>
      <c r="I6" s="65"/>
      <c r="J6" s="65"/>
      <c r="K6" s="65"/>
      <c r="L6" s="65"/>
      <c r="M6" s="65"/>
      <c r="N6" s="66"/>
    </row>
    <row r="7" spans="2:14" ht="17.25" customHeight="1">
      <c r="B7" s="59"/>
      <c r="C7" s="60"/>
      <c r="D7" s="60"/>
      <c r="E7" s="60"/>
      <c r="F7" s="60"/>
      <c r="G7" s="60"/>
      <c r="H7" s="67"/>
      <c r="I7" s="67"/>
      <c r="J7" s="67"/>
      <c r="K7" s="67"/>
      <c r="L7" s="67"/>
      <c r="M7" s="67"/>
      <c r="N7" s="68"/>
    </row>
    <row r="8" spans="2:14" ht="21.75" customHeight="1">
      <c r="B8" s="72" t="s">
        <v>28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Q9" s="17"/>
    </row>
    <row r="10" spans="2:14" ht="41.25" customHeight="1">
      <c r="B10" s="18" t="s">
        <v>1</v>
      </c>
      <c r="C10" s="16" t="s">
        <v>0</v>
      </c>
      <c r="D10" s="15" t="s">
        <v>26</v>
      </c>
      <c r="E10" s="15" t="s">
        <v>22</v>
      </c>
      <c r="F10" s="15" t="s">
        <v>19</v>
      </c>
      <c r="G10" s="15" t="s">
        <v>20</v>
      </c>
      <c r="H10" s="33"/>
      <c r="I10" s="15" t="s">
        <v>1</v>
      </c>
      <c r="J10" s="16" t="s">
        <v>0</v>
      </c>
      <c r="K10" s="15" t="s">
        <v>26</v>
      </c>
      <c r="L10" s="15" t="s">
        <v>22</v>
      </c>
      <c r="M10" s="15" t="s">
        <v>19</v>
      </c>
      <c r="N10" s="15" t="s">
        <v>20</v>
      </c>
    </row>
    <row r="11" spans="2:17" ht="15" customHeight="1">
      <c r="B11" s="19">
        <v>1</v>
      </c>
      <c r="C11" s="27">
        <v>6700</v>
      </c>
      <c r="D11" s="11">
        <f>ROUND(C11*63.344%,0)</f>
        <v>4244</v>
      </c>
      <c r="E11" s="11">
        <f>IF(P11&lt;=8000,P11,IF(P11&gt;=8000,8000))</f>
        <v>972</v>
      </c>
      <c r="F11" s="11">
        <f>IF(C11&lt;=8200,100,IF(C11&lt;=13270,120,IF(C11&lt;=18030,130,IF(C11&gt;18030,140))))</f>
        <v>100</v>
      </c>
      <c r="G11" s="29">
        <f>SUM(C11:F11)</f>
        <v>12016</v>
      </c>
      <c r="H11" s="28"/>
      <c r="I11" s="11">
        <v>41</v>
      </c>
      <c r="J11" s="27">
        <v>20110</v>
      </c>
      <c r="K11" s="11">
        <f>ROUND(J11*63.344%,0)</f>
        <v>12738</v>
      </c>
      <c r="L11" s="11">
        <f>IF(Q11&lt;=8000,Q11,IF(Q11&gt;8000,8000))</f>
        <v>2916</v>
      </c>
      <c r="M11" s="11">
        <f>IF(J11&lt;=8200,100,IF(J11&lt;=13270,120,IF(J11&lt;=18030,130,IF(J11&gt;18030,140))))</f>
        <v>140</v>
      </c>
      <c r="N11" s="31">
        <f>SUM(J11:M11)</f>
        <v>35904</v>
      </c>
      <c r="P11" s="11">
        <f>ROUND(C11*14.5%,0)</f>
        <v>972</v>
      </c>
      <c r="Q11" s="11">
        <f>ROUND(J11*14.5%,0)</f>
        <v>2916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ROUND(C12*63.344%,0)</f>
        <v>4371</v>
      </c>
      <c r="E12" s="11">
        <f aca="true" t="shared" si="1" ref="E12:E50">IF(P12&lt;=8000,P12,IF(P12&gt;=8000,8000))</f>
        <v>1001</v>
      </c>
      <c r="F12" s="11">
        <f aca="true" t="shared" si="2" ref="F12:F50">IF(C12&lt;=8200,100,IF(C12&lt;=13270,120,IF(C12&lt;=18030,130,IF(C12&gt;18030,140))))</f>
        <v>100</v>
      </c>
      <c r="G12" s="29">
        <f aca="true" t="shared" si="3" ref="G12:G50">SUM(C12:F12)</f>
        <v>12372</v>
      </c>
      <c r="H12" s="28"/>
      <c r="I12" s="11">
        <v>42</v>
      </c>
      <c r="J12" s="27">
        <v>20680</v>
      </c>
      <c r="K12" s="11">
        <f aca="true" t="shared" si="4" ref="K12:K51">ROUND(J12*63.344%,0)</f>
        <v>13100</v>
      </c>
      <c r="L12" s="11">
        <f aca="true" t="shared" si="5" ref="L12:L51">IF(Q12&lt;=8000,Q12,IF(Q12&gt;8000,8000))</f>
        <v>2999</v>
      </c>
      <c r="M12" s="11">
        <f aca="true" t="shared" si="6" ref="M12:M51">IF(J12&lt;=8200,100,IF(J12&lt;=13270,120,IF(J12&lt;=18030,130,IF(J12&gt;18030,140))))</f>
        <v>140</v>
      </c>
      <c r="N12" s="31">
        <f aca="true" t="shared" si="7" ref="N12:N51">SUM(J12:M12)</f>
        <v>36919</v>
      </c>
      <c r="P12" s="11">
        <f aca="true" t="shared" si="8" ref="P12:P50">ROUND(C12*14.5%,0)</f>
        <v>1001</v>
      </c>
      <c r="Q12" s="11">
        <f aca="true" t="shared" si="9" ref="Q12:Q51">ROUND(J12*14.5%,0)</f>
        <v>2999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4497</v>
      </c>
      <c r="E13" s="11">
        <f t="shared" si="1"/>
        <v>1030</v>
      </c>
      <c r="F13" s="11">
        <f t="shared" si="2"/>
        <v>100</v>
      </c>
      <c r="G13" s="29">
        <f t="shared" si="3"/>
        <v>12727</v>
      </c>
      <c r="H13" s="28"/>
      <c r="I13" s="11">
        <v>43</v>
      </c>
      <c r="J13" s="27">
        <v>21250</v>
      </c>
      <c r="K13" s="11">
        <f t="shared" si="4"/>
        <v>13461</v>
      </c>
      <c r="L13" s="11">
        <f t="shared" si="5"/>
        <v>3081</v>
      </c>
      <c r="M13" s="11">
        <f t="shared" si="6"/>
        <v>140</v>
      </c>
      <c r="N13" s="31">
        <f t="shared" si="7"/>
        <v>37932</v>
      </c>
      <c r="P13" s="11">
        <f t="shared" si="8"/>
        <v>1030</v>
      </c>
      <c r="Q13" s="11">
        <f t="shared" si="9"/>
        <v>3081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4624</v>
      </c>
      <c r="E14" s="11">
        <f t="shared" si="1"/>
        <v>1059</v>
      </c>
      <c r="F14" s="11">
        <f t="shared" si="2"/>
        <v>100</v>
      </c>
      <c r="G14" s="29">
        <f t="shared" si="3"/>
        <v>13083</v>
      </c>
      <c r="H14" s="28"/>
      <c r="I14" s="11">
        <v>44</v>
      </c>
      <c r="J14" s="27">
        <v>21820</v>
      </c>
      <c r="K14" s="11">
        <f t="shared" si="4"/>
        <v>13822</v>
      </c>
      <c r="L14" s="11">
        <f t="shared" si="5"/>
        <v>3164</v>
      </c>
      <c r="M14" s="11">
        <f t="shared" si="6"/>
        <v>140</v>
      </c>
      <c r="N14" s="31">
        <f t="shared" si="7"/>
        <v>38946</v>
      </c>
      <c r="P14" s="11">
        <f t="shared" si="8"/>
        <v>1059</v>
      </c>
      <c r="Q14" s="11">
        <f t="shared" si="9"/>
        <v>3164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4763</v>
      </c>
      <c r="E15" s="11">
        <f t="shared" si="1"/>
        <v>1090</v>
      </c>
      <c r="F15" s="11">
        <f t="shared" si="2"/>
        <v>100</v>
      </c>
      <c r="G15" s="29">
        <f t="shared" si="3"/>
        <v>13473</v>
      </c>
      <c r="H15" s="28"/>
      <c r="I15" s="11">
        <v>45</v>
      </c>
      <c r="J15" s="27">
        <v>22430</v>
      </c>
      <c r="K15" s="11">
        <f t="shared" si="4"/>
        <v>14208</v>
      </c>
      <c r="L15" s="11">
        <f t="shared" si="5"/>
        <v>3252</v>
      </c>
      <c r="M15" s="11">
        <f t="shared" si="6"/>
        <v>140</v>
      </c>
      <c r="N15" s="31">
        <f t="shared" si="7"/>
        <v>40030</v>
      </c>
      <c r="P15" s="11">
        <f t="shared" si="8"/>
        <v>1090</v>
      </c>
      <c r="Q15" s="11">
        <f t="shared" si="9"/>
        <v>3252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4903</v>
      </c>
      <c r="E16" s="11">
        <f t="shared" si="1"/>
        <v>1122</v>
      </c>
      <c r="F16" s="11">
        <f t="shared" si="2"/>
        <v>100</v>
      </c>
      <c r="G16" s="29">
        <f t="shared" si="3"/>
        <v>13865</v>
      </c>
      <c r="H16" s="28"/>
      <c r="I16" s="11">
        <v>46</v>
      </c>
      <c r="J16" s="27">
        <v>23040</v>
      </c>
      <c r="K16" s="11">
        <f t="shared" si="4"/>
        <v>14594</v>
      </c>
      <c r="L16" s="11">
        <f t="shared" si="5"/>
        <v>3341</v>
      </c>
      <c r="M16" s="11">
        <f t="shared" si="6"/>
        <v>140</v>
      </c>
      <c r="N16" s="31">
        <f t="shared" si="7"/>
        <v>41115</v>
      </c>
      <c r="P16" s="11">
        <f t="shared" si="8"/>
        <v>1122</v>
      </c>
      <c r="Q16" s="11">
        <f t="shared" si="9"/>
        <v>3341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5042</v>
      </c>
      <c r="E17" s="11">
        <f t="shared" si="1"/>
        <v>1154</v>
      </c>
      <c r="F17" s="11">
        <f t="shared" si="2"/>
        <v>100</v>
      </c>
      <c r="G17" s="29">
        <f t="shared" si="3"/>
        <v>14256</v>
      </c>
      <c r="H17" s="28"/>
      <c r="I17" s="11">
        <v>47</v>
      </c>
      <c r="J17" s="27">
        <v>23650</v>
      </c>
      <c r="K17" s="11">
        <f t="shared" si="4"/>
        <v>14981</v>
      </c>
      <c r="L17" s="11">
        <f t="shared" si="5"/>
        <v>3429</v>
      </c>
      <c r="M17" s="11">
        <f t="shared" si="6"/>
        <v>140</v>
      </c>
      <c r="N17" s="31">
        <f t="shared" si="7"/>
        <v>42200</v>
      </c>
      <c r="P17" s="11">
        <f t="shared" si="8"/>
        <v>1154</v>
      </c>
      <c r="Q17" s="11">
        <f t="shared" si="9"/>
        <v>3429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5194</v>
      </c>
      <c r="E18" s="11">
        <f t="shared" si="1"/>
        <v>1189</v>
      </c>
      <c r="F18" s="11">
        <f t="shared" si="2"/>
        <v>100</v>
      </c>
      <c r="G18" s="29">
        <f t="shared" si="3"/>
        <v>14683</v>
      </c>
      <c r="H18" s="28"/>
      <c r="I18" s="11">
        <v>48</v>
      </c>
      <c r="J18" s="27">
        <v>24300</v>
      </c>
      <c r="K18" s="11">
        <f t="shared" si="4"/>
        <v>15393</v>
      </c>
      <c r="L18" s="11">
        <f t="shared" si="5"/>
        <v>3524</v>
      </c>
      <c r="M18" s="11">
        <f t="shared" si="6"/>
        <v>140</v>
      </c>
      <c r="N18" s="31">
        <f t="shared" si="7"/>
        <v>43357</v>
      </c>
      <c r="P18" s="11">
        <f t="shared" si="8"/>
        <v>1189</v>
      </c>
      <c r="Q18" s="11">
        <f t="shared" si="9"/>
        <v>3524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5346</v>
      </c>
      <c r="E19" s="11">
        <f t="shared" si="1"/>
        <v>1224</v>
      </c>
      <c r="F19" s="11">
        <f t="shared" si="2"/>
        <v>120</v>
      </c>
      <c r="G19" s="29">
        <f t="shared" si="3"/>
        <v>15130</v>
      </c>
      <c r="H19" s="28"/>
      <c r="I19" s="11">
        <v>49</v>
      </c>
      <c r="J19" s="27">
        <v>24950</v>
      </c>
      <c r="K19" s="11">
        <f t="shared" si="4"/>
        <v>15804</v>
      </c>
      <c r="L19" s="11">
        <f t="shared" si="5"/>
        <v>3618</v>
      </c>
      <c r="M19" s="11">
        <f t="shared" si="6"/>
        <v>140</v>
      </c>
      <c r="N19" s="31">
        <f t="shared" si="7"/>
        <v>44512</v>
      </c>
      <c r="P19" s="11">
        <f t="shared" si="8"/>
        <v>1224</v>
      </c>
      <c r="Q19" s="11">
        <f t="shared" si="9"/>
        <v>3618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5498</v>
      </c>
      <c r="E20" s="11">
        <f t="shared" si="1"/>
        <v>1259</v>
      </c>
      <c r="F20" s="11">
        <f t="shared" si="2"/>
        <v>120</v>
      </c>
      <c r="G20" s="29">
        <f t="shared" si="3"/>
        <v>15557</v>
      </c>
      <c r="H20" s="28"/>
      <c r="I20" s="11">
        <v>50</v>
      </c>
      <c r="J20" s="27">
        <v>25600</v>
      </c>
      <c r="K20" s="11">
        <f t="shared" si="4"/>
        <v>16216</v>
      </c>
      <c r="L20" s="11">
        <f t="shared" si="5"/>
        <v>3712</v>
      </c>
      <c r="M20" s="11">
        <f t="shared" si="6"/>
        <v>140</v>
      </c>
      <c r="N20" s="31">
        <f t="shared" si="7"/>
        <v>45668</v>
      </c>
      <c r="P20" s="11">
        <f t="shared" si="8"/>
        <v>1259</v>
      </c>
      <c r="Q20" s="11">
        <f t="shared" si="9"/>
        <v>3712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5663</v>
      </c>
      <c r="E21" s="11">
        <f t="shared" si="1"/>
        <v>1296</v>
      </c>
      <c r="F21" s="11">
        <f t="shared" si="2"/>
        <v>120</v>
      </c>
      <c r="G21" s="29">
        <f t="shared" si="3"/>
        <v>16019</v>
      </c>
      <c r="H21" s="28"/>
      <c r="I21" s="11">
        <v>51</v>
      </c>
      <c r="J21" s="27">
        <v>26300</v>
      </c>
      <c r="K21" s="11">
        <f t="shared" si="4"/>
        <v>16659</v>
      </c>
      <c r="L21" s="11">
        <f t="shared" si="5"/>
        <v>3814</v>
      </c>
      <c r="M21" s="11">
        <f t="shared" si="6"/>
        <v>140</v>
      </c>
      <c r="N21" s="31">
        <f t="shared" si="7"/>
        <v>46913</v>
      </c>
      <c r="P21" s="11">
        <f t="shared" si="8"/>
        <v>1296</v>
      </c>
      <c r="Q21" s="11">
        <f t="shared" si="9"/>
        <v>3814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5828</v>
      </c>
      <c r="E22" s="11">
        <f t="shared" si="1"/>
        <v>1334</v>
      </c>
      <c r="F22" s="11">
        <f t="shared" si="2"/>
        <v>120</v>
      </c>
      <c r="G22" s="29">
        <f t="shared" si="3"/>
        <v>16482</v>
      </c>
      <c r="H22" s="28"/>
      <c r="I22" s="11">
        <v>52</v>
      </c>
      <c r="J22" s="27">
        <v>27000</v>
      </c>
      <c r="K22" s="11">
        <f t="shared" si="4"/>
        <v>17103</v>
      </c>
      <c r="L22" s="11">
        <f t="shared" si="5"/>
        <v>3915</v>
      </c>
      <c r="M22" s="11">
        <f t="shared" si="6"/>
        <v>140</v>
      </c>
      <c r="N22" s="31">
        <f t="shared" si="7"/>
        <v>48158</v>
      </c>
      <c r="P22" s="11">
        <f t="shared" si="8"/>
        <v>1334</v>
      </c>
      <c r="Q22" s="11">
        <f t="shared" si="9"/>
        <v>3915</v>
      </c>
    </row>
    <row r="23" spans="2:17" ht="15" customHeight="1">
      <c r="B23" s="19">
        <v>13</v>
      </c>
      <c r="C23" s="27">
        <v>9460</v>
      </c>
      <c r="D23" s="11">
        <f t="shared" si="0"/>
        <v>5992</v>
      </c>
      <c r="E23" s="11">
        <f t="shared" si="1"/>
        <v>1372</v>
      </c>
      <c r="F23" s="11">
        <f t="shared" si="2"/>
        <v>120</v>
      </c>
      <c r="G23" s="29">
        <f t="shared" si="3"/>
        <v>16944</v>
      </c>
      <c r="H23" s="28"/>
      <c r="I23" s="11">
        <v>53</v>
      </c>
      <c r="J23" s="27">
        <v>27700</v>
      </c>
      <c r="K23" s="11">
        <f t="shared" si="4"/>
        <v>17546</v>
      </c>
      <c r="L23" s="11">
        <f t="shared" si="5"/>
        <v>4017</v>
      </c>
      <c r="M23" s="11">
        <f t="shared" si="6"/>
        <v>140</v>
      </c>
      <c r="N23" s="31">
        <f t="shared" si="7"/>
        <v>49403</v>
      </c>
      <c r="P23" s="11">
        <f t="shared" si="8"/>
        <v>1372</v>
      </c>
      <c r="Q23" s="11">
        <f t="shared" si="9"/>
        <v>4017</v>
      </c>
    </row>
    <row r="24" spans="2:17" ht="15" customHeight="1">
      <c r="B24" s="19">
        <v>14</v>
      </c>
      <c r="C24" s="27">
        <v>9740</v>
      </c>
      <c r="D24" s="11">
        <f t="shared" si="0"/>
        <v>6170</v>
      </c>
      <c r="E24" s="11">
        <f t="shared" si="1"/>
        <v>1412</v>
      </c>
      <c r="F24" s="11">
        <f t="shared" si="2"/>
        <v>120</v>
      </c>
      <c r="G24" s="29">
        <f t="shared" si="3"/>
        <v>17442</v>
      </c>
      <c r="H24" s="28"/>
      <c r="I24" s="11">
        <v>54</v>
      </c>
      <c r="J24" s="27">
        <v>28450</v>
      </c>
      <c r="K24" s="11">
        <f t="shared" si="4"/>
        <v>18021</v>
      </c>
      <c r="L24" s="11">
        <f t="shared" si="5"/>
        <v>4125</v>
      </c>
      <c r="M24" s="11">
        <f t="shared" si="6"/>
        <v>140</v>
      </c>
      <c r="N24" s="31">
        <f t="shared" si="7"/>
        <v>50736</v>
      </c>
      <c r="P24" s="11">
        <f t="shared" si="8"/>
        <v>1412</v>
      </c>
      <c r="Q24" s="11">
        <f t="shared" si="9"/>
        <v>4125</v>
      </c>
    </row>
    <row r="25" spans="2:17" ht="15" customHeight="1">
      <c r="B25" s="19">
        <v>15</v>
      </c>
      <c r="C25" s="27">
        <v>10020</v>
      </c>
      <c r="D25" s="11">
        <f t="shared" si="0"/>
        <v>6347</v>
      </c>
      <c r="E25" s="11">
        <f t="shared" si="1"/>
        <v>1453</v>
      </c>
      <c r="F25" s="11">
        <f t="shared" si="2"/>
        <v>120</v>
      </c>
      <c r="G25" s="29">
        <f t="shared" si="3"/>
        <v>17940</v>
      </c>
      <c r="H25" s="28"/>
      <c r="I25" s="11">
        <v>55</v>
      </c>
      <c r="J25" s="27">
        <v>29200</v>
      </c>
      <c r="K25" s="11">
        <f t="shared" si="4"/>
        <v>18496</v>
      </c>
      <c r="L25" s="11">
        <f t="shared" si="5"/>
        <v>4234</v>
      </c>
      <c r="M25" s="11">
        <f t="shared" si="6"/>
        <v>140</v>
      </c>
      <c r="N25" s="31">
        <f t="shared" si="7"/>
        <v>52070</v>
      </c>
      <c r="P25" s="11">
        <f t="shared" si="8"/>
        <v>1453</v>
      </c>
      <c r="Q25" s="11">
        <f t="shared" si="9"/>
        <v>4234</v>
      </c>
    </row>
    <row r="26" spans="2:17" ht="15" customHeight="1">
      <c r="B26" s="19">
        <v>16</v>
      </c>
      <c r="C26" s="27">
        <v>10300</v>
      </c>
      <c r="D26" s="11">
        <f t="shared" si="0"/>
        <v>6524</v>
      </c>
      <c r="E26" s="11">
        <f t="shared" si="1"/>
        <v>1494</v>
      </c>
      <c r="F26" s="11">
        <f t="shared" si="2"/>
        <v>120</v>
      </c>
      <c r="G26" s="29">
        <f t="shared" si="3"/>
        <v>18438</v>
      </c>
      <c r="H26" s="28"/>
      <c r="I26" s="11">
        <v>56</v>
      </c>
      <c r="J26" s="27">
        <v>29950</v>
      </c>
      <c r="K26" s="11">
        <f t="shared" si="4"/>
        <v>18972</v>
      </c>
      <c r="L26" s="11">
        <f t="shared" si="5"/>
        <v>4343</v>
      </c>
      <c r="M26" s="11">
        <f t="shared" si="6"/>
        <v>140</v>
      </c>
      <c r="N26" s="31">
        <f t="shared" si="7"/>
        <v>53405</v>
      </c>
      <c r="P26" s="11">
        <f t="shared" si="8"/>
        <v>1494</v>
      </c>
      <c r="Q26" s="11">
        <f t="shared" si="9"/>
        <v>4343</v>
      </c>
    </row>
    <row r="27" spans="2:17" ht="15" customHeight="1">
      <c r="B27" s="19">
        <v>17</v>
      </c>
      <c r="C27" s="27">
        <v>10600</v>
      </c>
      <c r="D27" s="11">
        <f t="shared" si="0"/>
        <v>6714</v>
      </c>
      <c r="E27" s="11">
        <f t="shared" si="1"/>
        <v>1537</v>
      </c>
      <c r="F27" s="11">
        <f t="shared" si="2"/>
        <v>120</v>
      </c>
      <c r="G27" s="29">
        <f t="shared" si="3"/>
        <v>18971</v>
      </c>
      <c r="H27" s="28"/>
      <c r="I27" s="11">
        <v>57</v>
      </c>
      <c r="J27" s="27">
        <v>30750</v>
      </c>
      <c r="K27" s="11">
        <f t="shared" si="4"/>
        <v>19478</v>
      </c>
      <c r="L27" s="11">
        <f t="shared" si="5"/>
        <v>4459</v>
      </c>
      <c r="M27" s="11">
        <f t="shared" si="6"/>
        <v>140</v>
      </c>
      <c r="N27" s="31">
        <f t="shared" si="7"/>
        <v>54827</v>
      </c>
      <c r="P27" s="11">
        <f t="shared" si="8"/>
        <v>1537</v>
      </c>
      <c r="Q27" s="11">
        <f t="shared" si="9"/>
        <v>4459</v>
      </c>
    </row>
    <row r="28" spans="2:17" ht="15" customHeight="1">
      <c r="B28" s="19">
        <v>18</v>
      </c>
      <c r="C28" s="27">
        <v>10900</v>
      </c>
      <c r="D28" s="11">
        <f t="shared" si="0"/>
        <v>6904</v>
      </c>
      <c r="E28" s="11">
        <f t="shared" si="1"/>
        <v>1581</v>
      </c>
      <c r="F28" s="11">
        <f t="shared" si="2"/>
        <v>120</v>
      </c>
      <c r="G28" s="29">
        <f t="shared" si="3"/>
        <v>19505</v>
      </c>
      <c r="H28" s="28"/>
      <c r="I28" s="11">
        <v>58</v>
      </c>
      <c r="J28" s="27">
        <v>31550</v>
      </c>
      <c r="K28" s="11">
        <f t="shared" si="4"/>
        <v>19985</v>
      </c>
      <c r="L28" s="11">
        <f t="shared" si="5"/>
        <v>4575</v>
      </c>
      <c r="M28" s="11">
        <f t="shared" si="6"/>
        <v>140</v>
      </c>
      <c r="N28" s="31">
        <f t="shared" si="7"/>
        <v>56250</v>
      </c>
      <c r="P28" s="11">
        <f t="shared" si="8"/>
        <v>1581</v>
      </c>
      <c r="Q28" s="11">
        <f t="shared" si="9"/>
        <v>4575</v>
      </c>
    </row>
    <row r="29" spans="2:17" ht="15" customHeight="1">
      <c r="B29" s="19">
        <v>19</v>
      </c>
      <c r="C29" s="27">
        <v>11200</v>
      </c>
      <c r="D29" s="11">
        <f t="shared" si="0"/>
        <v>7095</v>
      </c>
      <c r="E29" s="11">
        <f t="shared" si="1"/>
        <v>1624</v>
      </c>
      <c r="F29" s="11">
        <f t="shared" si="2"/>
        <v>120</v>
      </c>
      <c r="G29" s="29">
        <f t="shared" si="3"/>
        <v>20039</v>
      </c>
      <c r="H29" s="28"/>
      <c r="I29" s="11">
        <v>59</v>
      </c>
      <c r="J29" s="27">
        <v>32350</v>
      </c>
      <c r="K29" s="11">
        <f t="shared" si="4"/>
        <v>20492</v>
      </c>
      <c r="L29" s="11">
        <f t="shared" si="5"/>
        <v>4691</v>
      </c>
      <c r="M29" s="11">
        <f t="shared" si="6"/>
        <v>140</v>
      </c>
      <c r="N29" s="31">
        <f t="shared" si="7"/>
        <v>57673</v>
      </c>
      <c r="P29" s="11">
        <f t="shared" si="8"/>
        <v>1624</v>
      </c>
      <c r="Q29" s="11">
        <f t="shared" si="9"/>
        <v>4691</v>
      </c>
    </row>
    <row r="30" spans="2:17" ht="15" customHeight="1">
      <c r="B30" s="19">
        <v>20</v>
      </c>
      <c r="C30" s="27">
        <v>11530</v>
      </c>
      <c r="D30" s="11">
        <f t="shared" si="0"/>
        <v>7304</v>
      </c>
      <c r="E30" s="11">
        <f t="shared" si="1"/>
        <v>1672</v>
      </c>
      <c r="F30" s="11">
        <f t="shared" si="2"/>
        <v>120</v>
      </c>
      <c r="G30" s="29">
        <f t="shared" si="3"/>
        <v>20626</v>
      </c>
      <c r="H30" s="28"/>
      <c r="I30" s="11">
        <v>60</v>
      </c>
      <c r="J30" s="27">
        <v>33200</v>
      </c>
      <c r="K30" s="11">
        <f t="shared" si="4"/>
        <v>21030</v>
      </c>
      <c r="L30" s="11">
        <f t="shared" si="5"/>
        <v>4814</v>
      </c>
      <c r="M30" s="11">
        <f t="shared" si="6"/>
        <v>140</v>
      </c>
      <c r="N30" s="31">
        <f t="shared" si="7"/>
        <v>59184</v>
      </c>
      <c r="P30" s="11">
        <f t="shared" si="8"/>
        <v>1672</v>
      </c>
      <c r="Q30" s="11">
        <f t="shared" si="9"/>
        <v>4814</v>
      </c>
    </row>
    <row r="31" spans="2:17" ht="15" customHeight="1">
      <c r="B31" s="19">
        <v>21</v>
      </c>
      <c r="C31" s="27">
        <v>11860</v>
      </c>
      <c r="D31" s="11">
        <f t="shared" si="0"/>
        <v>7513</v>
      </c>
      <c r="E31" s="11">
        <f t="shared" si="1"/>
        <v>1720</v>
      </c>
      <c r="F31" s="11">
        <f t="shared" si="2"/>
        <v>120</v>
      </c>
      <c r="G31" s="29">
        <f t="shared" si="3"/>
        <v>21213</v>
      </c>
      <c r="H31" s="28"/>
      <c r="I31" s="11">
        <v>61</v>
      </c>
      <c r="J31" s="27">
        <v>34050</v>
      </c>
      <c r="K31" s="11">
        <f t="shared" si="4"/>
        <v>21569</v>
      </c>
      <c r="L31" s="11">
        <f t="shared" si="5"/>
        <v>4937</v>
      </c>
      <c r="M31" s="11">
        <f t="shared" si="6"/>
        <v>140</v>
      </c>
      <c r="N31" s="31">
        <f t="shared" si="7"/>
        <v>60696</v>
      </c>
      <c r="P31" s="11">
        <f t="shared" si="8"/>
        <v>1720</v>
      </c>
      <c r="Q31" s="11">
        <f t="shared" si="9"/>
        <v>4937</v>
      </c>
    </row>
    <row r="32" spans="2:17" ht="15" customHeight="1">
      <c r="B32" s="19">
        <v>22</v>
      </c>
      <c r="C32" s="27">
        <v>12190</v>
      </c>
      <c r="D32" s="11">
        <f t="shared" si="0"/>
        <v>7722</v>
      </c>
      <c r="E32" s="11">
        <f t="shared" si="1"/>
        <v>1768</v>
      </c>
      <c r="F32" s="11">
        <f t="shared" si="2"/>
        <v>120</v>
      </c>
      <c r="G32" s="29">
        <f t="shared" si="3"/>
        <v>21800</v>
      </c>
      <c r="H32" s="28"/>
      <c r="I32" s="11">
        <v>62</v>
      </c>
      <c r="J32" s="27">
        <v>34900</v>
      </c>
      <c r="K32" s="11">
        <f t="shared" si="4"/>
        <v>22107</v>
      </c>
      <c r="L32" s="11">
        <f t="shared" si="5"/>
        <v>5061</v>
      </c>
      <c r="M32" s="11">
        <f t="shared" si="6"/>
        <v>140</v>
      </c>
      <c r="N32" s="31">
        <f t="shared" si="7"/>
        <v>62208</v>
      </c>
      <c r="P32" s="11">
        <f t="shared" si="8"/>
        <v>1768</v>
      </c>
      <c r="Q32" s="11">
        <f t="shared" si="9"/>
        <v>5061</v>
      </c>
    </row>
    <row r="33" spans="2:17" ht="15" customHeight="1">
      <c r="B33" s="19">
        <v>23</v>
      </c>
      <c r="C33" s="27">
        <v>12550</v>
      </c>
      <c r="D33" s="11">
        <f t="shared" si="0"/>
        <v>7950</v>
      </c>
      <c r="E33" s="11">
        <f t="shared" si="1"/>
        <v>1820</v>
      </c>
      <c r="F33" s="11">
        <f t="shared" si="2"/>
        <v>120</v>
      </c>
      <c r="G33" s="29">
        <f t="shared" si="3"/>
        <v>22440</v>
      </c>
      <c r="H33" s="28"/>
      <c r="I33" s="11">
        <v>63</v>
      </c>
      <c r="J33" s="27">
        <v>35800</v>
      </c>
      <c r="K33" s="11">
        <f t="shared" si="4"/>
        <v>22677</v>
      </c>
      <c r="L33" s="11">
        <f t="shared" si="5"/>
        <v>5191</v>
      </c>
      <c r="M33" s="11">
        <f t="shared" si="6"/>
        <v>140</v>
      </c>
      <c r="N33" s="31">
        <f t="shared" si="7"/>
        <v>63808</v>
      </c>
      <c r="P33" s="11">
        <f t="shared" si="8"/>
        <v>1820</v>
      </c>
      <c r="Q33" s="11">
        <f t="shared" si="9"/>
        <v>5191</v>
      </c>
    </row>
    <row r="34" spans="2:17" ht="15" customHeight="1">
      <c r="B34" s="19">
        <v>24</v>
      </c>
      <c r="C34" s="27">
        <v>12910</v>
      </c>
      <c r="D34" s="11">
        <f t="shared" si="0"/>
        <v>8178</v>
      </c>
      <c r="E34" s="11">
        <f t="shared" si="1"/>
        <v>1872</v>
      </c>
      <c r="F34" s="11">
        <f t="shared" si="2"/>
        <v>120</v>
      </c>
      <c r="G34" s="29">
        <f t="shared" si="3"/>
        <v>23080</v>
      </c>
      <c r="H34" s="28"/>
      <c r="I34" s="11">
        <v>64</v>
      </c>
      <c r="J34" s="27">
        <v>36700</v>
      </c>
      <c r="K34" s="11">
        <f t="shared" si="4"/>
        <v>23247</v>
      </c>
      <c r="L34" s="11">
        <f t="shared" si="5"/>
        <v>5322</v>
      </c>
      <c r="M34" s="11">
        <f t="shared" si="6"/>
        <v>140</v>
      </c>
      <c r="N34" s="31">
        <f t="shared" si="7"/>
        <v>65409</v>
      </c>
      <c r="P34" s="11">
        <f t="shared" si="8"/>
        <v>1872</v>
      </c>
      <c r="Q34" s="11">
        <f t="shared" si="9"/>
        <v>5322</v>
      </c>
    </row>
    <row r="35" spans="2:17" ht="15" customHeight="1">
      <c r="B35" s="19">
        <v>25</v>
      </c>
      <c r="C35" s="27">
        <v>13270</v>
      </c>
      <c r="D35" s="11">
        <f t="shared" si="0"/>
        <v>8406</v>
      </c>
      <c r="E35" s="11">
        <f t="shared" si="1"/>
        <v>1924</v>
      </c>
      <c r="F35" s="11">
        <f t="shared" si="2"/>
        <v>120</v>
      </c>
      <c r="G35" s="29">
        <f t="shared" si="3"/>
        <v>23720</v>
      </c>
      <c r="H35" s="28"/>
      <c r="I35" s="11">
        <v>65</v>
      </c>
      <c r="J35" s="27">
        <v>37600</v>
      </c>
      <c r="K35" s="11">
        <f t="shared" si="4"/>
        <v>23817</v>
      </c>
      <c r="L35" s="11">
        <f t="shared" si="5"/>
        <v>5452</v>
      </c>
      <c r="M35" s="11">
        <f t="shared" si="6"/>
        <v>140</v>
      </c>
      <c r="N35" s="31">
        <f t="shared" si="7"/>
        <v>67009</v>
      </c>
      <c r="P35" s="11">
        <f t="shared" si="8"/>
        <v>1924</v>
      </c>
      <c r="Q35" s="11">
        <f t="shared" si="9"/>
        <v>5452</v>
      </c>
    </row>
    <row r="36" spans="2:17" ht="15" customHeight="1">
      <c r="B36" s="19">
        <v>26</v>
      </c>
      <c r="C36" s="27">
        <v>13660</v>
      </c>
      <c r="D36" s="11">
        <f t="shared" si="0"/>
        <v>8653</v>
      </c>
      <c r="E36" s="11">
        <f t="shared" si="1"/>
        <v>1981</v>
      </c>
      <c r="F36" s="11">
        <f t="shared" si="2"/>
        <v>130</v>
      </c>
      <c r="G36" s="29">
        <f t="shared" si="3"/>
        <v>24424</v>
      </c>
      <c r="H36" s="28"/>
      <c r="I36" s="11">
        <v>66</v>
      </c>
      <c r="J36" s="27">
        <v>38570</v>
      </c>
      <c r="K36" s="11">
        <f t="shared" si="4"/>
        <v>24432</v>
      </c>
      <c r="L36" s="11">
        <f t="shared" si="5"/>
        <v>5593</v>
      </c>
      <c r="M36" s="11">
        <f t="shared" si="6"/>
        <v>140</v>
      </c>
      <c r="N36" s="31">
        <f t="shared" si="7"/>
        <v>68735</v>
      </c>
      <c r="P36" s="11">
        <f t="shared" si="8"/>
        <v>1981</v>
      </c>
      <c r="Q36" s="11">
        <f t="shared" si="9"/>
        <v>5593</v>
      </c>
    </row>
    <row r="37" spans="2:17" ht="15" customHeight="1">
      <c r="B37" s="19">
        <v>27</v>
      </c>
      <c r="C37" s="27">
        <v>14050</v>
      </c>
      <c r="D37" s="11">
        <f t="shared" si="0"/>
        <v>8900</v>
      </c>
      <c r="E37" s="11">
        <f t="shared" si="1"/>
        <v>2037</v>
      </c>
      <c r="F37" s="11">
        <f t="shared" si="2"/>
        <v>130</v>
      </c>
      <c r="G37" s="29">
        <f t="shared" si="3"/>
        <v>25117</v>
      </c>
      <c r="H37" s="28"/>
      <c r="I37" s="11">
        <v>67</v>
      </c>
      <c r="J37" s="27">
        <v>39540</v>
      </c>
      <c r="K37" s="11">
        <f t="shared" si="4"/>
        <v>25046</v>
      </c>
      <c r="L37" s="11">
        <f t="shared" si="5"/>
        <v>5733</v>
      </c>
      <c r="M37" s="11">
        <f t="shared" si="6"/>
        <v>140</v>
      </c>
      <c r="N37" s="31">
        <f t="shared" si="7"/>
        <v>70459</v>
      </c>
      <c r="P37" s="11">
        <f t="shared" si="8"/>
        <v>2037</v>
      </c>
      <c r="Q37" s="11">
        <f t="shared" si="9"/>
        <v>5733</v>
      </c>
    </row>
    <row r="38" spans="2:17" ht="15" customHeight="1">
      <c r="B38" s="19">
        <v>28</v>
      </c>
      <c r="C38" s="27">
        <v>14440</v>
      </c>
      <c r="D38" s="11">
        <f t="shared" si="0"/>
        <v>9147</v>
      </c>
      <c r="E38" s="11">
        <f t="shared" si="1"/>
        <v>2094</v>
      </c>
      <c r="F38" s="11">
        <f t="shared" si="2"/>
        <v>130</v>
      </c>
      <c r="G38" s="29">
        <f t="shared" si="3"/>
        <v>25811</v>
      </c>
      <c r="H38" s="28"/>
      <c r="I38" s="11">
        <v>68</v>
      </c>
      <c r="J38" s="27">
        <v>40510</v>
      </c>
      <c r="K38" s="11">
        <f t="shared" si="4"/>
        <v>25661</v>
      </c>
      <c r="L38" s="11">
        <f t="shared" si="5"/>
        <v>5874</v>
      </c>
      <c r="M38" s="11">
        <f t="shared" si="6"/>
        <v>140</v>
      </c>
      <c r="N38" s="31">
        <f t="shared" si="7"/>
        <v>72185</v>
      </c>
      <c r="P38" s="11">
        <f t="shared" si="8"/>
        <v>2094</v>
      </c>
      <c r="Q38" s="11">
        <f t="shared" si="9"/>
        <v>5874</v>
      </c>
    </row>
    <row r="39" spans="2:17" ht="15" customHeight="1">
      <c r="B39" s="19">
        <v>29</v>
      </c>
      <c r="C39" s="27">
        <v>14860</v>
      </c>
      <c r="D39" s="11">
        <f t="shared" si="0"/>
        <v>9413</v>
      </c>
      <c r="E39" s="11">
        <f t="shared" si="1"/>
        <v>2155</v>
      </c>
      <c r="F39" s="11">
        <f t="shared" si="2"/>
        <v>130</v>
      </c>
      <c r="G39" s="29">
        <f t="shared" si="3"/>
        <v>26558</v>
      </c>
      <c r="H39" s="28"/>
      <c r="I39" s="11">
        <v>69</v>
      </c>
      <c r="J39" s="27">
        <v>41550</v>
      </c>
      <c r="K39" s="11">
        <f t="shared" si="4"/>
        <v>26319</v>
      </c>
      <c r="L39" s="11">
        <f t="shared" si="5"/>
        <v>6025</v>
      </c>
      <c r="M39" s="11">
        <f t="shared" si="6"/>
        <v>140</v>
      </c>
      <c r="N39" s="31">
        <f t="shared" si="7"/>
        <v>74034</v>
      </c>
      <c r="P39" s="11">
        <f t="shared" si="8"/>
        <v>2155</v>
      </c>
      <c r="Q39" s="11">
        <f t="shared" si="9"/>
        <v>6025</v>
      </c>
    </row>
    <row r="40" spans="2:17" ht="15" customHeight="1">
      <c r="B40" s="19">
        <v>30</v>
      </c>
      <c r="C40" s="27">
        <v>15280</v>
      </c>
      <c r="D40" s="11">
        <f t="shared" si="0"/>
        <v>9679</v>
      </c>
      <c r="E40" s="11">
        <f t="shared" si="1"/>
        <v>2216</v>
      </c>
      <c r="F40" s="11">
        <f t="shared" si="2"/>
        <v>130</v>
      </c>
      <c r="G40" s="29">
        <f t="shared" si="3"/>
        <v>27305</v>
      </c>
      <c r="H40" s="28"/>
      <c r="I40" s="11">
        <v>70</v>
      </c>
      <c r="J40" s="27">
        <v>42590</v>
      </c>
      <c r="K40" s="11">
        <f t="shared" si="4"/>
        <v>26978</v>
      </c>
      <c r="L40" s="11">
        <f t="shared" si="5"/>
        <v>6176</v>
      </c>
      <c r="M40" s="11">
        <f t="shared" si="6"/>
        <v>140</v>
      </c>
      <c r="N40" s="31">
        <f t="shared" si="7"/>
        <v>75884</v>
      </c>
      <c r="P40" s="11">
        <f t="shared" si="8"/>
        <v>2216</v>
      </c>
      <c r="Q40" s="11">
        <f t="shared" si="9"/>
        <v>6176</v>
      </c>
    </row>
    <row r="41" spans="2:17" ht="15" customHeight="1">
      <c r="B41" s="19">
        <v>31</v>
      </c>
      <c r="C41" s="27">
        <v>15700</v>
      </c>
      <c r="D41" s="11">
        <f t="shared" si="0"/>
        <v>9945</v>
      </c>
      <c r="E41" s="11">
        <f t="shared" si="1"/>
        <v>2277</v>
      </c>
      <c r="F41" s="11">
        <f t="shared" si="2"/>
        <v>130</v>
      </c>
      <c r="G41" s="29">
        <f t="shared" si="3"/>
        <v>28052</v>
      </c>
      <c r="H41" s="28"/>
      <c r="I41" s="11">
        <v>71</v>
      </c>
      <c r="J41" s="27">
        <v>43630</v>
      </c>
      <c r="K41" s="11">
        <f t="shared" si="4"/>
        <v>27637</v>
      </c>
      <c r="L41" s="11">
        <f t="shared" si="5"/>
        <v>6326</v>
      </c>
      <c r="M41" s="11">
        <f t="shared" si="6"/>
        <v>140</v>
      </c>
      <c r="N41" s="31">
        <f t="shared" si="7"/>
        <v>77733</v>
      </c>
      <c r="P41" s="11">
        <f t="shared" si="8"/>
        <v>2277</v>
      </c>
      <c r="Q41" s="11">
        <f t="shared" si="9"/>
        <v>6326</v>
      </c>
    </row>
    <row r="42" spans="2:17" ht="15" customHeight="1" thickBot="1">
      <c r="B42" s="21">
        <v>32</v>
      </c>
      <c r="C42" s="27">
        <v>16150</v>
      </c>
      <c r="D42" s="11">
        <f t="shared" si="0"/>
        <v>10230</v>
      </c>
      <c r="E42" s="11">
        <f t="shared" si="1"/>
        <v>2342</v>
      </c>
      <c r="F42" s="11">
        <f t="shared" si="2"/>
        <v>130</v>
      </c>
      <c r="G42" s="29">
        <f t="shared" si="3"/>
        <v>28852</v>
      </c>
      <c r="H42" s="34"/>
      <c r="I42" s="11">
        <v>72</v>
      </c>
      <c r="J42" s="27">
        <v>44740</v>
      </c>
      <c r="K42" s="11">
        <f t="shared" si="4"/>
        <v>28340</v>
      </c>
      <c r="L42" s="11">
        <f t="shared" si="5"/>
        <v>6487</v>
      </c>
      <c r="M42" s="11">
        <f t="shared" si="6"/>
        <v>140</v>
      </c>
      <c r="N42" s="31">
        <f t="shared" si="7"/>
        <v>79707</v>
      </c>
      <c r="P42" s="11">
        <f t="shared" si="8"/>
        <v>2342</v>
      </c>
      <c r="Q42" s="11">
        <f t="shared" si="9"/>
        <v>6487</v>
      </c>
    </row>
    <row r="43" spans="2:17" ht="15">
      <c r="B43" s="19">
        <v>33</v>
      </c>
      <c r="C43" s="27">
        <v>16600</v>
      </c>
      <c r="D43" s="11">
        <f t="shared" si="0"/>
        <v>10515</v>
      </c>
      <c r="E43" s="11">
        <f t="shared" si="1"/>
        <v>2407</v>
      </c>
      <c r="F43" s="11">
        <f t="shared" si="2"/>
        <v>130</v>
      </c>
      <c r="G43" s="29">
        <f t="shared" si="3"/>
        <v>29652</v>
      </c>
      <c r="H43" s="35"/>
      <c r="I43" s="11">
        <v>73</v>
      </c>
      <c r="J43" s="27">
        <v>45850</v>
      </c>
      <c r="K43" s="11">
        <f t="shared" si="4"/>
        <v>29043</v>
      </c>
      <c r="L43" s="11">
        <f t="shared" si="5"/>
        <v>6648</v>
      </c>
      <c r="M43" s="11">
        <f t="shared" si="6"/>
        <v>140</v>
      </c>
      <c r="N43" s="31">
        <f t="shared" si="7"/>
        <v>81681</v>
      </c>
      <c r="P43" s="11">
        <f t="shared" si="8"/>
        <v>2407</v>
      </c>
      <c r="Q43" s="11">
        <f t="shared" si="9"/>
        <v>6648</v>
      </c>
    </row>
    <row r="44" spans="2:17" ht="15.75" thickBot="1">
      <c r="B44" s="21">
        <v>34</v>
      </c>
      <c r="C44" s="27">
        <v>17050</v>
      </c>
      <c r="D44" s="11">
        <f t="shared" si="0"/>
        <v>10800</v>
      </c>
      <c r="E44" s="11">
        <f t="shared" si="1"/>
        <v>2472</v>
      </c>
      <c r="F44" s="11">
        <f t="shared" si="2"/>
        <v>130</v>
      </c>
      <c r="G44" s="29">
        <f t="shared" si="3"/>
        <v>30452</v>
      </c>
      <c r="H44" s="35"/>
      <c r="I44" s="11">
        <v>74</v>
      </c>
      <c r="J44" s="27">
        <v>46960</v>
      </c>
      <c r="K44" s="11">
        <f t="shared" si="4"/>
        <v>29746</v>
      </c>
      <c r="L44" s="11">
        <f t="shared" si="5"/>
        <v>6809</v>
      </c>
      <c r="M44" s="11">
        <f t="shared" si="6"/>
        <v>140</v>
      </c>
      <c r="N44" s="31">
        <f t="shared" si="7"/>
        <v>83655</v>
      </c>
      <c r="P44" s="11">
        <f t="shared" si="8"/>
        <v>2472</v>
      </c>
      <c r="Q44" s="11">
        <f t="shared" si="9"/>
        <v>6809</v>
      </c>
    </row>
    <row r="45" spans="2:17" ht="15">
      <c r="B45" s="19">
        <v>35</v>
      </c>
      <c r="C45" s="27">
        <v>17540</v>
      </c>
      <c r="D45" s="11">
        <f t="shared" si="0"/>
        <v>11111</v>
      </c>
      <c r="E45" s="11">
        <f t="shared" si="1"/>
        <v>2543</v>
      </c>
      <c r="F45" s="11">
        <f t="shared" si="2"/>
        <v>130</v>
      </c>
      <c r="G45" s="29">
        <f t="shared" si="3"/>
        <v>31324</v>
      </c>
      <c r="H45" s="35"/>
      <c r="I45" s="11">
        <v>75</v>
      </c>
      <c r="J45" s="27">
        <v>48160</v>
      </c>
      <c r="K45" s="11">
        <f t="shared" si="4"/>
        <v>30506</v>
      </c>
      <c r="L45" s="11">
        <f t="shared" si="5"/>
        <v>6983</v>
      </c>
      <c r="M45" s="11">
        <f t="shared" si="6"/>
        <v>140</v>
      </c>
      <c r="N45" s="31">
        <f t="shared" si="7"/>
        <v>85789</v>
      </c>
      <c r="P45" s="11">
        <f t="shared" si="8"/>
        <v>2543</v>
      </c>
      <c r="Q45" s="11">
        <f t="shared" si="9"/>
        <v>6983</v>
      </c>
    </row>
    <row r="46" spans="2:17" ht="15.75" thickBot="1">
      <c r="B46" s="21">
        <v>36</v>
      </c>
      <c r="C46" s="27">
        <v>18030</v>
      </c>
      <c r="D46" s="11">
        <f t="shared" si="0"/>
        <v>11421</v>
      </c>
      <c r="E46" s="11">
        <f t="shared" si="1"/>
        <v>2614</v>
      </c>
      <c r="F46" s="11">
        <f t="shared" si="2"/>
        <v>130</v>
      </c>
      <c r="G46" s="29">
        <f t="shared" si="3"/>
        <v>32195</v>
      </c>
      <c r="H46" s="35"/>
      <c r="I46" s="11">
        <v>76</v>
      </c>
      <c r="J46" s="27">
        <v>49360</v>
      </c>
      <c r="K46" s="11">
        <f t="shared" si="4"/>
        <v>31267</v>
      </c>
      <c r="L46" s="11">
        <f t="shared" si="5"/>
        <v>7157</v>
      </c>
      <c r="M46" s="11">
        <f t="shared" si="6"/>
        <v>140</v>
      </c>
      <c r="N46" s="31">
        <f t="shared" si="7"/>
        <v>87924</v>
      </c>
      <c r="P46" s="11">
        <f t="shared" si="8"/>
        <v>2614</v>
      </c>
      <c r="Q46" s="11">
        <f t="shared" si="9"/>
        <v>7157</v>
      </c>
    </row>
    <row r="47" spans="2:17" ht="15">
      <c r="B47" s="19">
        <v>37</v>
      </c>
      <c r="C47" s="27">
        <v>18520</v>
      </c>
      <c r="D47" s="11">
        <f t="shared" si="0"/>
        <v>11731</v>
      </c>
      <c r="E47" s="11">
        <f t="shared" si="1"/>
        <v>2685</v>
      </c>
      <c r="F47" s="11">
        <f t="shared" si="2"/>
        <v>140</v>
      </c>
      <c r="G47" s="29">
        <f t="shared" si="3"/>
        <v>33076</v>
      </c>
      <c r="H47" s="35"/>
      <c r="I47" s="11">
        <v>77</v>
      </c>
      <c r="J47" s="27">
        <v>50560</v>
      </c>
      <c r="K47" s="11">
        <f t="shared" si="4"/>
        <v>32027</v>
      </c>
      <c r="L47" s="11">
        <f t="shared" si="5"/>
        <v>7331</v>
      </c>
      <c r="M47" s="11">
        <f t="shared" si="6"/>
        <v>140</v>
      </c>
      <c r="N47" s="31">
        <f t="shared" si="7"/>
        <v>90058</v>
      </c>
      <c r="P47" s="11">
        <f t="shared" si="8"/>
        <v>2685</v>
      </c>
      <c r="Q47" s="11">
        <f t="shared" si="9"/>
        <v>7331</v>
      </c>
    </row>
    <row r="48" spans="2:17" ht="15.75" thickBot="1">
      <c r="B48" s="21">
        <v>38</v>
      </c>
      <c r="C48" s="27">
        <v>19050</v>
      </c>
      <c r="D48" s="11">
        <f t="shared" si="0"/>
        <v>12067</v>
      </c>
      <c r="E48" s="11">
        <f t="shared" si="1"/>
        <v>2762</v>
      </c>
      <c r="F48" s="11">
        <f t="shared" si="2"/>
        <v>140</v>
      </c>
      <c r="G48" s="29">
        <f t="shared" si="3"/>
        <v>34019</v>
      </c>
      <c r="H48" s="35"/>
      <c r="I48" s="11">
        <v>78</v>
      </c>
      <c r="J48" s="27">
        <v>51760</v>
      </c>
      <c r="K48" s="11">
        <f t="shared" si="4"/>
        <v>32787</v>
      </c>
      <c r="L48" s="11">
        <f t="shared" si="5"/>
        <v>7505</v>
      </c>
      <c r="M48" s="11">
        <f t="shared" si="6"/>
        <v>140</v>
      </c>
      <c r="N48" s="31">
        <f t="shared" si="7"/>
        <v>92192</v>
      </c>
      <c r="P48" s="11">
        <f t="shared" si="8"/>
        <v>2762</v>
      </c>
      <c r="Q48" s="11">
        <f t="shared" si="9"/>
        <v>7505</v>
      </c>
    </row>
    <row r="49" spans="2:17" ht="15">
      <c r="B49" s="19">
        <v>39</v>
      </c>
      <c r="C49" s="27">
        <v>19580</v>
      </c>
      <c r="D49" s="11">
        <f t="shared" si="0"/>
        <v>12403</v>
      </c>
      <c r="E49" s="11">
        <f t="shared" si="1"/>
        <v>2839</v>
      </c>
      <c r="F49" s="11">
        <f t="shared" si="2"/>
        <v>140</v>
      </c>
      <c r="G49" s="29">
        <f t="shared" si="3"/>
        <v>34962</v>
      </c>
      <c r="H49" s="35"/>
      <c r="I49" s="11">
        <v>79</v>
      </c>
      <c r="J49" s="27">
        <v>53060</v>
      </c>
      <c r="K49" s="11">
        <f t="shared" si="4"/>
        <v>33610</v>
      </c>
      <c r="L49" s="11">
        <f t="shared" si="5"/>
        <v>7694</v>
      </c>
      <c r="M49" s="11">
        <f t="shared" si="6"/>
        <v>140</v>
      </c>
      <c r="N49" s="31">
        <f t="shared" si="7"/>
        <v>94504</v>
      </c>
      <c r="P49" s="11">
        <f t="shared" si="8"/>
        <v>2839</v>
      </c>
      <c r="Q49" s="11">
        <f t="shared" si="9"/>
        <v>7694</v>
      </c>
    </row>
    <row r="50" spans="2:17" ht="15.75" thickBot="1">
      <c r="B50" s="21">
        <v>40</v>
      </c>
      <c r="C50" s="27">
        <v>20110</v>
      </c>
      <c r="D50" s="11">
        <f t="shared" si="0"/>
        <v>12738</v>
      </c>
      <c r="E50" s="11">
        <f t="shared" si="1"/>
        <v>2916</v>
      </c>
      <c r="F50" s="11">
        <f t="shared" si="2"/>
        <v>140</v>
      </c>
      <c r="G50" s="29">
        <f t="shared" si="3"/>
        <v>35904</v>
      </c>
      <c r="H50" s="35"/>
      <c r="I50" s="11">
        <v>80</v>
      </c>
      <c r="J50" s="27">
        <v>54360</v>
      </c>
      <c r="K50" s="11">
        <f t="shared" si="4"/>
        <v>34434</v>
      </c>
      <c r="L50" s="11">
        <f t="shared" si="5"/>
        <v>7882</v>
      </c>
      <c r="M50" s="11">
        <f t="shared" si="6"/>
        <v>140</v>
      </c>
      <c r="N50" s="31">
        <f t="shared" si="7"/>
        <v>96816</v>
      </c>
      <c r="P50" s="11">
        <f t="shared" si="8"/>
        <v>2916</v>
      </c>
      <c r="Q50" s="11">
        <f t="shared" si="9"/>
        <v>7882</v>
      </c>
    </row>
    <row r="51" spans="9:17" ht="15">
      <c r="I51" s="11">
        <v>81</v>
      </c>
      <c r="J51" s="27">
        <v>55660</v>
      </c>
      <c r="K51" s="11">
        <f t="shared" si="4"/>
        <v>35257</v>
      </c>
      <c r="L51" s="11">
        <f t="shared" si="5"/>
        <v>8000</v>
      </c>
      <c r="M51" s="11">
        <f t="shared" si="6"/>
        <v>140</v>
      </c>
      <c r="N51" s="29">
        <f t="shared" si="7"/>
        <v>99057</v>
      </c>
      <c r="P51" s="32"/>
      <c r="Q51" s="11">
        <f t="shared" si="9"/>
        <v>8071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1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00390625" style="0" customWidth="1"/>
    <col min="16" max="16" width="0.13671875" style="0" hidden="1" customWidth="1"/>
    <col min="17" max="17" width="9.710937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10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27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3" t="s">
        <v>14</v>
      </c>
      <c r="C4" s="54"/>
      <c r="D4" s="54"/>
      <c r="E4" s="54"/>
      <c r="F4" s="54"/>
      <c r="G4" s="54"/>
      <c r="H4" s="61" t="s">
        <v>15</v>
      </c>
      <c r="I4" s="61"/>
      <c r="J4" s="61"/>
      <c r="K4" s="61"/>
      <c r="L4" s="61"/>
      <c r="M4" s="61"/>
      <c r="N4" s="62"/>
    </row>
    <row r="5" spans="2:14" ht="18.75" customHeight="1">
      <c r="B5" s="55" t="s">
        <v>11</v>
      </c>
      <c r="C5" s="56"/>
      <c r="D5" s="56"/>
      <c r="E5" s="56"/>
      <c r="F5" s="56"/>
      <c r="G5" s="56"/>
      <c r="H5" s="63" t="s">
        <v>12</v>
      </c>
      <c r="I5" s="63"/>
      <c r="J5" s="63"/>
      <c r="K5" s="63"/>
      <c r="L5" s="63"/>
      <c r="M5" s="63"/>
      <c r="N5" s="64"/>
    </row>
    <row r="6" spans="2:14" ht="22.5" customHeight="1">
      <c r="B6" s="75" t="s">
        <v>16</v>
      </c>
      <c r="C6" s="76"/>
      <c r="D6" s="76"/>
      <c r="E6" s="76"/>
      <c r="F6" s="76"/>
      <c r="G6" s="76"/>
      <c r="H6" s="65" t="s">
        <v>13</v>
      </c>
      <c r="I6" s="65"/>
      <c r="J6" s="65"/>
      <c r="K6" s="65"/>
      <c r="L6" s="65"/>
      <c r="M6" s="65"/>
      <c r="N6" s="66"/>
    </row>
    <row r="7" spans="2:14" ht="17.25" customHeight="1">
      <c r="B7" s="59"/>
      <c r="C7" s="60"/>
      <c r="D7" s="60"/>
      <c r="E7" s="60"/>
      <c r="F7" s="60"/>
      <c r="G7" s="60"/>
      <c r="H7" s="67"/>
      <c r="I7" s="67"/>
      <c r="J7" s="67"/>
      <c r="K7" s="67"/>
      <c r="L7" s="67"/>
      <c r="M7" s="67"/>
      <c r="N7" s="68"/>
    </row>
    <row r="8" spans="2:14" ht="21.75" customHeight="1">
      <c r="B8" s="72" t="s">
        <v>28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Q9" s="17"/>
    </row>
    <row r="10" spans="2:14" ht="41.25" customHeight="1">
      <c r="B10" s="18" t="s">
        <v>1</v>
      </c>
      <c r="C10" s="16" t="s">
        <v>0</v>
      </c>
      <c r="D10" s="15" t="s">
        <v>26</v>
      </c>
      <c r="E10" s="15" t="s">
        <v>23</v>
      </c>
      <c r="F10" s="15" t="s">
        <v>19</v>
      </c>
      <c r="G10" s="15" t="s">
        <v>20</v>
      </c>
      <c r="H10" s="33"/>
      <c r="I10" s="15" t="s">
        <v>1</v>
      </c>
      <c r="J10" s="16" t="s">
        <v>0</v>
      </c>
      <c r="K10" s="15" t="s">
        <v>26</v>
      </c>
      <c r="L10" s="15" t="s">
        <v>23</v>
      </c>
      <c r="M10" s="15" t="s">
        <v>19</v>
      </c>
      <c r="N10" s="15" t="s">
        <v>20</v>
      </c>
    </row>
    <row r="11" spans="2:17" ht="15" customHeight="1">
      <c r="B11" s="19">
        <v>1</v>
      </c>
      <c r="C11" s="27">
        <v>6700</v>
      </c>
      <c r="D11" s="11">
        <f>ROUND(C11*63.344%,0)</f>
        <v>4244</v>
      </c>
      <c r="E11" s="11">
        <f>IF(P11&lt;=8000,P11,IF(P11&gt;=8000,8000))</f>
        <v>804</v>
      </c>
      <c r="F11" s="11">
        <v>0</v>
      </c>
      <c r="G11" s="29">
        <f>SUM(C11:F11)</f>
        <v>11748</v>
      </c>
      <c r="H11" s="28"/>
      <c r="I11" s="11">
        <v>41</v>
      </c>
      <c r="J11" s="27">
        <v>20110</v>
      </c>
      <c r="K11" s="11">
        <f>ROUND(J11*63.344%,0)</f>
        <v>12738</v>
      </c>
      <c r="L11" s="11">
        <f>IF(Q11&lt;=8000,Q11,IF(Q11&gt;8000,8000))</f>
        <v>2413</v>
      </c>
      <c r="M11" s="11">
        <v>0</v>
      </c>
      <c r="N11" s="31">
        <f>SUM(J11:M11)</f>
        <v>35261</v>
      </c>
      <c r="P11" s="11">
        <f>ROUND(C11*12%,0)</f>
        <v>804</v>
      </c>
      <c r="Q11" s="11">
        <f>ROUND(J11*12%,0)</f>
        <v>2413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ROUND(C12*63.344%,0)</f>
        <v>4371</v>
      </c>
      <c r="E12" s="11">
        <f aca="true" t="shared" si="1" ref="E12:E50">IF(P12&lt;=8000,P12,IF(P12&gt;=8000,8000))</f>
        <v>828</v>
      </c>
      <c r="F12" s="11">
        <v>0</v>
      </c>
      <c r="G12" s="29">
        <f aca="true" t="shared" si="2" ref="G12:G50">SUM(C12:F12)</f>
        <v>12099</v>
      </c>
      <c r="H12" s="28"/>
      <c r="I12" s="11">
        <v>42</v>
      </c>
      <c r="J12" s="27">
        <v>20680</v>
      </c>
      <c r="K12" s="11">
        <f aca="true" t="shared" si="3" ref="K12:K51">ROUND(J12*63.344%,0)</f>
        <v>13100</v>
      </c>
      <c r="L12" s="11">
        <f aca="true" t="shared" si="4" ref="L12:L51">IF(Q12&lt;=8000,Q12,IF(Q12&gt;8000,8000))</f>
        <v>2482</v>
      </c>
      <c r="M12" s="11">
        <v>0</v>
      </c>
      <c r="N12" s="31">
        <f aca="true" t="shared" si="5" ref="N12:N51">SUM(J12:M12)</f>
        <v>36262</v>
      </c>
      <c r="P12" s="11">
        <f aca="true" t="shared" si="6" ref="P12:P50">ROUND(C12*12%,0)</f>
        <v>828</v>
      </c>
      <c r="Q12" s="11">
        <f aca="true" t="shared" si="7" ref="Q12:Q51">ROUND(J12*12%,0)</f>
        <v>2482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4497</v>
      </c>
      <c r="E13" s="11">
        <f t="shared" si="1"/>
        <v>852</v>
      </c>
      <c r="F13" s="11">
        <v>0</v>
      </c>
      <c r="G13" s="29">
        <f t="shared" si="2"/>
        <v>12449</v>
      </c>
      <c r="H13" s="28"/>
      <c r="I13" s="11">
        <v>43</v>
      </c>
      <c r="J13" s="27">
        <v>21250</v>
      </c>
      <c r="K13" s="11">
        <f t="shared" si="3"/>
        <v>13461</v>
      </c>
      <c r="L13" s="11">
        <f t="shared" si="4"/>
        <v>2550</v>
      </c>
      <c r="M13" s="11">
        <v>0</v>
      </c>
      <c r="N13" s="31">
        <f t="shared" si="5"/>
        <v>37261</v>
      </c>
      <c r="P13" s="11">
        <f t="shared" si="6"/>
        <v>852</v>
      </c>
      <c r="Q13" s="11">
        <f t="shared" si="7"/>
        <v>2550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4624</v>
      </c>
      <c r="E14" s="11">
        <f t="shared" si="1"/>
        <v>876</v>
      </c>
      <c r="F14" s="11">
        <v>0</v>
      </c>
      <c r="G14" s="29">
        <f t="shared" si="2"/>
        <v>12800</v>
      </c>
      <c r="H14" s="28"/>
      <c r="I14" s="11">
        <v>44</v>
      </c>
      <c r="J14" s="27">
        <v>21820</v>
      </c>
      <c r="K14" s="11">
        <f t="shared" si="3"/>
        <v>13822</v>
      </c>
      <c r="L14" s="11">
        <f t="shared" si="4"/>
        <v>2618</v>
      </c>
      <c r="M14" s="11">
        <v>0</v>
      </c>
      <c r="N14" s="31">
        <f t="shared" si="5"/>
        <v>38260</v>
      </c>
      <c r="P14" s="11">
        <f t="shared" si="6"/>
        <v>876</v>
      </c>
      <c r="Q14" s="11">
        <f t="shared" si="7"/>
        <v>2618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4763</v>
      </c>
      <c r="E15" s="11">
        <f t="shared" si="1"/>
        <v>902</v>
      </c>
      <c r="F15" s="11">
        <v>0</v>
      </c>
      <c r="G15" s="29">
        <f t="shared" si="2"/>
        <v>13185</v>
      </c>
      <c r="H15" s="28"/>
      <c r="I15" s="11">
        <v>45</v>
      </c>
      <c r="J15" s="27">
        <v>22430</v>
      </c>
      <c r="K15" s="11">
        <f t="shared" si="3"/>
        <v>14208</v>
      </c>
      <c r="L15" s="11">
        <f t="shared" si="4"/>
        <v>2692</v>
      </c>
      <c r="M15" s="11">
        <v>0</v>
      </c>
      <c r="N15" s="31">
        <f t="shared" si="5"/>
        <v>39330</v>
      </c>
      <c r="P15" s="11">
        <f t="shared" si="6"/>
        <v>902</v>
      </c>
      <c r="Q15" s="11">
        <f t="shared" si="7"/>
        <v>2692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4903</v>
      </c>
      <c r="E16" s="11">
        <f t="shared" si="1"/>
        <v>929</v>
      </c>
      <c r="F16" s="11">
        <v>0</v>
      </c>
      <c r="G16" s="29">
        <f t="shared" si="2"/>
        <v>13572</v>
      </c>
      <c r="H16" s="28"/>
      <c r="I16" s="11">
        <v>46</v>
      </c>
      <c r="J16" s="27">
        <v>23040</v>
      </c>
      <c r="K16" s="11">
        <f t="shared" si="3"/>
        <v>14594</v>
      </c>
      <c r="L16" s="11">
        <f t="shared" si="4"/>
        <v>2765</v>
      </c>
      <c r="M16" s="11">
        <v>0</v>
      </c>
      <c r="N16" s="31">
        <f t="shared" si="5"/>
        <v>40399</v>
      </c>
      <c r="P16" s="11">
        <f t="shared" si="6"/>
        <v>929</v>
      </c>
      <c r="Q16" s="11">
        <f t="shared" si="7"/>
        <v>2765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5042</v>
      </c>
      <c r="E17" s="11">
        <f t="shared" si="1"/>
        <v>955</v>
      </c>
      <c r="F17" s="11">
        <v>0</v>
      </c>
      <c r="G17" s="29">
        <f t="shared" si="2"/>
        <v>13957</v>
      </c>
      <c r="H17" s="28"/>
      <c r="I17" s="11">
        <v>47</v>
      </c>
      <c r="J17" s="27">
        <v>23650</v>
      </c>
      <c r="K17" s="11">
        <f t="shared" si="3"/>
        <v>14981</v>
      </c>
      <c r="L17" s="11">
        <f t="shared" si="4"/>
        <v>2838</v>
      </c>
      <c r="M17" s="11">
        <v>0</v>
      </c>
      <c r="N17" s="31">
        <f t="shared" si="5"/>
        <v>41469</v>
      </c>
      <c r="P17" s="11">
        <f t="shared" si="6"/>
        <v>955</v>
      </c>
      <c r="Q17" s="11">
        <f t="shared" si="7"/>
        <v>2838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5194</v>
      </c>
      <c r="E18" s="11">
        <f t="shared" si="1"/>
        <v>984</v>
      </c>
      <c r="F18" s="11">
        <v>0</v>
      </c>
      <c r="G18" s="29">
        <f t="shared" si="2"/>
        <v>14378</v>
      </c>
      <c r="H18" s="28"/>
      <c r="I18" s="11">
        <v>48</v>
      </c>
      <c r="J18" s="27">
        <v>24300</v>
      </c>
      <c r="K18" s="11">
        <f t="shared" si="3"/>
        <v>15393</v>
      </c>
      <c r="L18" s="11">
        <f t="shared" si="4"/>
        <v>2916</v>
      </c>
      <c r="M18" s="11">
        <v>0</v>
      </c>
      <c r="N18" s="31">
        <f t="shared" si="5"/>
        <v>42609</v>
      </c>
      <c r="P18" s="11">
        <f t="shared" si="6"/>
        <v>984</v>
      </c>
      <c r="Q18" s="11">
        <f t="shared" si="7"/>
        <v>2916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5346</v>
      </c>
      <c r="E19" s="11">
        <f t="shared" si="1"/>
        <v>1013</v>
      </c>
      <c r="F19" s="11">
        <v>0</v>
      </c>
      <c r="G19" s="29">
        <f t="shared" si="2"/>
        <v>14799</v>
      </c>
      <c r="H19" s="28"/>
      <c r="I19" s="11">
        <v>49</v>
      </c>
      <c r="J19" s="27">
        <v>24950</v>
      </c>
      <c r="K19" s="11">
        <f t="shared" si="3"/>
        <v>15804</v>
      </c>
      <c r="L19" s="11">
        <f t="shared" si="4"/>
        <v>2994</v>
      </c>
      <c r="M19" s="11">
        <v>0</v>
      </c>
      <c r="N19" s="31">
        <f t="shared" si="5"/>
        <v>43748</v>
      </c>
      <c r="P19" s="11">
        <f t="shared" si="6"/>
        <v>1013</v>
      </c>
      <c r="Q19" s="11">
        <f t="shared" si="7"/>
        <v>2994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5498</v>
      </c>
      <c r="E20" s="11">
        <f t="shared" si="1"/>
        <v>1042</v>
      </c>
      <c r="F20" s="11">
        <v>0</v>
      </c>
      <c r="G20" s="29">
        <f t="shared" si="2"/>
        <v>15220</v>
      </c>
      <c r="H20" s="28"/>
      <c r="I20" s="11">
        <v>50</v>
      </c>
      <c r="J20" s="27">
        <v>25600</v>
      </c>
      <c r="K20" s="11">
        <f t="shared" si="3"/>
        <v>16216</v>
      </c>
      <c r="L20" s="11">
        <f t="shared" si="4"/>
        <v>3072</v>
      </c>
      <c r="M20" s="11">
        <v>0</v>
      </c>
      <c r="N20" s="31">
        <f t="shared" si="5"/>
        <v>44888</v>
      </c>
      <c r="P20" s="11">
        <f t="shared" si="6"/>
        <v>1042</v>
      </c>
      <c r="Q20" s="11">
        <f t="shared" si="7"/>
        <v>3072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5663</v>
      </c>
      <c r="E21" s="11">
        <f t="shared" si="1"/>
        <v>1073</v>
      </c>
      <c r="F21" s="11">
        <v>0</v>
      </c>
      <c r="G21" s="29">
        <f t="shared" si="2"/>
        <v>15676</v>
      </c>
      <c r="H21" s="28"/>
      <c r="I21" s="11">
        <v>51</v>
      </c>
      <c r="J21" s="27">
        <v>26300</v>
      </c>
      <c r="K21" s="11">
        <f t="shared" si="3"/>
        <v>16659</v>
      </c>
      <c r="L21" s="11">
        <f t="shared" si="4"/>
        <v>3156</v>
      </c>
      <c r="M21" s="11">
        <v>0</v>
      </c>
      <c r="N21" s="31">
        <f t="shared" si="5"/>
        <v>46115</v>
      </c>
      <c r="P21" s="11">
        <f t="shared" si="6"/>
        <v>1073</v>
      </c>
      <c r="Q21" s="11">
        <f t="shared" si="7"/>
        <v>3156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5828</v>
      </c>
      <c r="E22" s="11">
        <f t="shared" si="1"/>
        <v>1104</v>
      </c>
      <c r="F22" s="11">
        <v>0</v>
      </c>
      <c r="G22" s="29">
        <f t="shared" si="2"/>
        <v>16132</v>
      </c>
      <c r="H22" s="28"/>
      <c r="I22" s="11">
        <v>52</v>
      </c>
      <c r="J22" s="27">
        <v>27000</v>
      </c>
      <c r="K22" s="11">
        <f t="shared" si="3"/>
        <v>17103</v>
      </c>
      <c r="L22" s="11">
        <f t="shared" si="4"/>
        <v>3240</v>
      </c>
      <c r="M22" s="11">
        <v>0</v>
      </c>
      <c r="N22" s="31">
        <f t="shared" si="5"/>
        <v>47343</v>
      </c>
      <c r="P22" s="11">
        <f t="shared" si="6"/>
        <v>1104</v>
      </c>
      <c r="Q22" s="11">
        <f t="shared" si="7"/>
        <v>3240</v>
      </c>
    </row>
    <row r="23" spans="2:17" ht="15" customHeight="1">
      <c r="B23" s="19">
        <v>13</v>
      </c>
      <c r="C23" s="27">
        <v>9460</v>
      </c>
      <c r="D23" s="11">
        <f t="shared" si="0"/>
        <v>5992</v>
      </c>
      <c r="E23" s="11">
        <f t="shared" si="1"/>
        <v>1135</v>
      </c>
      <c r="F23" s="11">
        <v>0</v>
      </c>
      <c r="G23" s="29">
        <f t="shared" si="2"/>
        <v>16587</v>
      </c>
      <c r="H23" s="28"/>
      <c r="I23" s="11">
        <v>53</v>
      </c>
      <c r="J23" s="27">
        <v>27700</v>
      </c>
      <c r="K23" s="11">
        <f t="shared" si="3"/>
        <v>17546</v>
      </c>
      <c r="L23" s="11">
        <f t="shared" si="4"/>
        <v>3324</v>
      </c>
      <c r="M23" s="11">
        <v>0</v>
      </c>
      <c r="N23" s="31">
        <f t="shared" si="5"/>
        <v>48570</v>
      </c>
      <c r="P23" s="11">
        <f t="shared" si="6"/>
        <v>1135</v>
      </c>
      <c r="Q23" s="11">
        <f t="shared" si="7"/>
        <v>3324</v>
      </c>
    </row>
    <row r="24" spans="2:17" ht="15" customHeight="1">
      <c r="B24" s="19">
        <v>14</v>
      </c>
      <c r="C24" s="27">
        <v>9740</v>
      </c>
      <c r="D24" s="11">
        <f t="shared" si="0"/>
        <v>6170</v>
      </c>
      <c r="E24" s="11">
        <f t="shared" si="1"/>
        <v>1169</v>
      </c>
      <c r="F24" s="11">
        <v>0</v>
      </c>
      <c r="G24" s="29">
        <f t="shared" si="2"/>
        <v>17079</v>
      </c>
      <c r="H24" s="28"/>
      <c r="I24" s="11">
        <v>54</v>
      </c>
      <c r="J24" s="27">
        <v>28450</v>
      </c>
      <c r="K24" s="11">
        <f t="shared" si="3"/>
        <v>18021</v>
      </c>
      <c r="L24" s="11">
        <f t="shared" si="4"/>
        <v>3414</v>
      </c>
      <c r="M24" s="11">
        <v>0</v>
      </c>
      <c r="N24" s="31">
        <f t="shared" si="5"/>
        <v>49885</v>
      </c>
      <c r="P24" s="11">
        <f t="shared" si="6"/>
        <v>1169</v>
      </c>
      <c r="Q24" s="11">
        <f t="shared" si="7"/>
        <v>3414</v>
      </c>
    </row>
    <row r="25" spans="2:17" ht="15" customHeight="1">
      <c r="B25" s="19">
        <v>15</v>
      </c>
      <c r="C25" s="27">
        <v>10020</v>
      </c>
      <c r="D25" s="11">
        <f t="shared" si="0"/>
        <v>6347</v>
      </c>
      <c r="E25" s="11">
        <f t="shared" si="1"/>
        <v>1202</v>
      </c>
      <c r="F25" s="11">
        <v>0</v>
      </c>
      <c r="G25" s="29">
        <f t="shared" si="2"/>
        <v>17569</v>
      </c>
      <c r="H25" s="28"/>
      <c r="I25" s="11">
        <v>55</v>
      </c>
      <c r="J25" s="27">
        <v>29200</v>
      </c>
      <c r="K25" s="11">
        <f t="shared" si="3"/>
        <v>18496</v>
      </c>
      <c r="L25" s="11">
        <f t="shared" si="4"/>
        <v>3504</v>
      </c>
      <c r="M25" s="11">
        <v>0</v>
      </c>
      <c r="N25" s="31">
        <f t="shared" si="5"/>
        <v>51200</v>
      </c>
      <c r="P25" s="11">
        <f t="shared" si="6"/>
        <v>1202</v>
      </c>
      <c r="Q25" s="11">
        <f t="shared" si="7"/>
        <v>3504</v>
      </c>
    </row>
    <row r="26" spans="2:17" ht="15" customHeight="1">
      <c r="B26" s="19">
        <v>16</v>
      </c>
      <c r="C26" s="27">
        <v>10300</v>
      </c>
      <c r="D26" s="11">
        <f t="shared" si="0"/>
        <v>6524</v>
      </c>
      <c r="E26" s="11">
        <f t="shared" si="1"/>
        <v>1236</v>
      </c>
      <c r="F26" s="11">
        <v>0</v>
      </c>
      <c r="G26" s="29">
        <f t="shared" si="2"/>
        <v>18060</v>
      </c>
      <c r="H26" s="28"/>
      <c r="I26" s="11">
        <v>56</v>
      </c>
      <c r="J26" s="27">
        <v>29950</v>
      </c>
      <c r="K26" s="11">
        <f t="shared" si="3"/>
        <v>18972</v>
      </c>
      <c r="L26" s="11">
        <f t="shared" si="4"/>
        <v>3594</v>
      </c>
      <c r="M26" s="11">
        <v>0</v>
      </c>
      <c r="N26" s="31">
        <f t="shared" si="5"/>
        <v>52516</v>
      </c>
      <c r="P26" s="11">
        <f t="shared" si="6"/>
        <v>1236</v>
      </c>
      <c r="Q26" s="11">
        <f t="shared" si="7"/>
        <v>3594</v>
      </c>
    </row>
    <row r="27" spans="2:17" ht="15" customHeight="1">
      <c r="B27" s="19">
        <v>17</v>
      </c>
      <c r="C27" s="27">
        <v>10600</v>
      </c>
      <c r="D27" s="11">
        <f t="shared" si="0"/>
        <v>6714</v>
      </c>
      <c r="E27" s="11">
        <f t="shared" si="1"/>
        <v>1272</v>
      </c>
      <c r="F27" s="11">
        <v>0</v>
      </c>
      <c r="G27" s="29">
        <f t="shared" si="2"/>
        <v>18586</v>
      </c>
      <c r="H27" s="28"/>
      <c r="I27" s="11">
        <v>57</v>
      </c>
      <c r="J27" s="27">
        <v>30750</v>
      </c>
      <c r="K27" s="11">
        <f t="shared" si="3"/>
        <v>19478</v>
      </c>
      <c r="L27" s="11">
        <f t="shared" si="4"/>
        <v>3690</v>
      </c>
      <c r="M27" s="11">
        <v>0</v>
      </c>
      <c r="N27" s="31">
        <f t="shared" si="5"/>
        <v>53918</v>
      </c>
      <c r="P27" s="11">
        <f t="shared" si="6"/>
        <v>1272</v>
      </c>
      <c r="Q27" s="11">
        <f t="shared" si="7"/>
        <v>3690</v>
      </c>
    </row>
    <row r="28" spans="2:17" ht="15" customHeight="1">
      <c r="B28" s="19">
        <v>18</v>
      </c>
      <c r="C28" s="27">
        <v>10900</v>
      </c>
      <c r="D28" s="11">
        <f t="shared" si="0"/>
        <v>6904</v>
      </c>
      <c r="E28" s="11">
        <f t="shared" si="1"/>
        <v>1308</v>
      </c>
      <c r="F28" s="11">
        <v>0</v>
      </c>
      <c r="G28" s="29">
        <f t="shared" si="2"/>
        <v>19112</v>
      </c>
      <c r="H28" s="28"/>
      <c r="I28" s="11">
        <v>58</v>
      </c>
      <c r="J28" s="27">
        <v>31550</v>
      </c>
      <c r="K28" s="11">
        <f t="shared" si="3"/>
        <v>19985</v>
      </c>
      <c r="L28" s="11">
        <f t="shared" si="4"/>
        <v>3786</v>
      </c>
      <c r="M28" s="11">
        <v>0</v>
      </c>
      <c r="N28" s="31">
        <f t="shared" si="5"/>
        <v>55321</v>
      </c>
      <c r="P28" s="11">
        <f t="shared" si="6"/>
        <v>1308</v>
      </c>
      <c r="Q28" s="11">
        <f t="shared" si="7"/>
        <v>3786</v>
      </c>
    </row>
    <row r="29" spans="2:17" ht="15" customHeight="1">
      <c r="B29" s="19">
        <v>19</v>
      </c>
      <c r="C29" s="27">
        <v>11200</v>
      </c>
      <c r="D29" s="11">
        <f t="shared" si="0"/>
        <v>7095</v>
      </c>
      <c r="E29" s="11">
        <f t="shared" si="1"/>
        <v>1344</v>
      </c>
      <c r="F29" s="11">
        <v>0</v>
      </c>
      <c r="G29" s="29">
        <f t="shared" si="2"/>
        <v>19639</v>
      </c>
      <c r="H29" s="28"/>
      <c r="I29" s="11">
        <v>59</v>
      </c>
      <c r="J29" s="27">
        <v>32350</v>
      </c>
      <c r="K29" s="11">
        <f t="shared" si="3"/>
        <v>20492</v>
      </c>
      <c r="L29" s="11">
        <f t="shared" si="4"/>
        <v>3882</v>
      </c>
      <c r="M29" s="11">
        <v>0</v>
      </c>
      <c r="N29" s="31">
        <f t="shared" si="5"/>
        <v>56724</v>
      </c>
      <c r="P29" s="11">
        <f t="shared" si="6"/>
        <v>1344</v>
      </c>
      <c r="Q29" s="11">
        <f t="shared" si="7"/>
        <v>3882</v>
      </c>
    </row>
    <row r="30" spans="2:17" ht="15" customHeight="1">
      <c r="B30" s="19">
        <v>20</v>
      </c>
      <c r="C30" s="27">
        <v>11530</v>
      </c>
      <c r="D30" s="11">
        <f t="shared" si="0"/>
        <v>7304</v>
      </c>
      <c r="E30" s="11">
        <f t="shared" si="1"/>
        <v>1384</v>
      </c>
      <c r="F30" s="11">
        <v>0</v>
      </c>
      <c r="G30" s="29">
        <f t="shared" si="2"/>
        <v>20218</v>
      </c>
      <c r="H30" s="28"/>
      <c r="I30" s="11">
        <v>60</v>
      </c>
      <c r="J30" s="27">
        <v>33200</v>
      </c>
      <c r="K30" s="11">
        <f t="shared" si="3"/>
        <v>21030</v>
      </c>
      <c r="L30" s="11">
        <f t="shared" si="4"/>
        <v>3984</v>
      </c>
      <c r="M30" s="11">
        <v>0</v>
      </c>
      <c r="N30" s="31">
        <f t="shared" si="5"/>
        <v>58214</v>
      </c>
      <c r="P30" s="11">
        <f t="shared" si="6"/>
        <v>1384</v>
      </c>
      <c r="Q30" s="11">
        <f t="shared" si="7"/>
        <v>3984</v>
      </c>
    </row>
    <row r="31" spans="2:17" ht="15" customHeight="1">
      <c r="B31" s="19">
        <v>21</v>
      </c>
      <c r="C31" s="27">
        <v>11860</v>
      </c>
      <c r="D31" s="11">
        <f t="shared" si="0"/>
        <v>7513</v>
      </c>
      <c r="E31" s="11">
        <f t="shared" si="1"/>
        <v>1423</v>
      </c>
      <c r="F31" s="11">
        <v>0</v>
      </c>
      <c r="G31" s="29">
        <f t="shared" si="2"/>
        <v>20796</v>
      </c>
      <c r="H31" s="28"/>
      <c r="I31" s="11">
        <v>61</v>
      </c>
      <c r="J31" s="27">
        <v>34050</v>
      </c>
      <c r="K31" s="11">
        <f t="shared" si="3"/>
        <v>21569</v>
      </c>
      <c r="L31" s="11">
        <f t="shared" si="4"/>
        <v>4086</v>
      </c>
      <c r="M31" s="11">
        <v>0</v>
      </c>
      <c r="N31" s="31">
        <f t="shared" si="5"/>
        <v>59705</v>
      </c>
      <c r="P31" s="11">
        <f t="shared" si="6"/>
        <v>1423</v>
      </c>
      <c r="Q31" s="11">
        <f t="shared" si="7"/>
        <v>4086</v>
      </c>
    </row>
    <row r="32" spans="2:17" ht="15" customHeight="1">
      <c r="B32" s="19">
        <v>22</v>
      </c>
      <c r="C32" s="27">
        <v>12190</v>
      </c>
      <c r="D32" s="11">
        <f t="shared" si="0"/>
        <v>7722</v>
      </c>
      <c r="E32" s="11">
        <f t="shared" si="1"/>
        <v>1463</v>
      </c>
      <c r="F32" s="11">
        <v>0</v>
      </c>
      <c r="G32" s="29">
        <f t="shared" si="2"/>
        <v>21375</v>
      </c>
      <c r="H32" s="28"/>
      <c r="I32" s="11">
        <v>62</v>
      </c>
      <c r="J32" s="27">
        <v>34900</v>
      </c>
      <c r="K32" s="11">
        <f t="shared" si="3"/>
        <v>22107</v>
      </c>
      <c r="L32" s="11">
        <f t="shared" si="4"/>
        <v>4188</v>
      </c>
      <c r="M32" s="11">
        <v>0</v>
      </c>
      <c r="N32" s="31">
        <f t="shared" si="5"/>
        <v>61195</v>
      </c>
      <c r="P32" s="11">
        <f t="shared" si="6"/>
        <v>1463</v>
      </c>
      <c r="Q32" s="11">
        <f t="shared" si="7"/>
        <v>4188</v>
      </c>
    </row>
    <row r="33" spans="2:17" ht="15" customHeight="1">
      <c r="B33" s="19">
        <v>23</v>
      </c>
      <c r="C33" s="27">
        <v>12550</v>
      </c>
      <c r="D33" s="11">
        <f t="shared" si="0"/>
        <v>7950</v>
      </c>
      <c r="E33" s="11">
        <f t="shared" si="1"/>
        <v>1506</v>
      </c>
      <c r="F33" s="11">
        <v>0</v>
      </c>
      <c r="G33" s="29">
        <f t="shared" si="2"/>
        <v>22006</v>
      </c>
      <c r="H33" s="28"/>
      <c r="I33" s="11">
        <v>63</v>
      </c>
      <c r="J33" s="27">
        <v>35800</v>
      </c>
      <c r="K33" s="11">
        <f t="shared" si="3"/>
        <v>22677</v>
      </c>
      <c r="L33" s="11">
        <f t="shared" si="4"/>
        <v>4296</v>
      </c>
      <c r="M33" s="11">
        <v>0</v>
      </c>
      <c r="N33" s="31">
        <f t="shared" si="5"/>
        <v>62773</v>
      </c>
      <c r="P33" s="11">
        <f t="shared" si="6"/>
        <v>1506</v>
      </c>
      <c r="Q33" s="11">
        <f t="shared" si="7"/>
        <v>4296</v>
      </c>
    </row>
    <row r="34" spans="2:17" ht="15" customHeight="1">
      <c r="B34" s="19">
        <v>24</v>
      </c>
      <c r="C34" s="27">
        <v>12910</v>
      </c>
      <c r="D34" s="11">
        <f t="shared" si="0"/>
        <v>8178</v>
      </c>
      <c r="E34" s="11">
        <f t="shared" si="1"/>
        <v>1549</v>
      </c>
      <c r="F34" s="11">
        <v>0</v>
      </c>
      <c r="G34" s="29">
        <f t="shared" si="2"/>
        <v>22637</v>
      </c>
      <c r="H34" s="28"/>
      <c r="I34" s="11">
        <v>64</v>
      </c>
      <c r="J34" s="27">
        <v>36700</v>
      </c>
      <c r="K34" s="11">
        <f t="shared" si="3"/>
        <v>23247</v>
      </c>
      <c r="L34" s="11">
        <f t="shared" si="4"/>
        <v>4404</v>
      </c>
      <c r="M34" s="11">
        <v>0</v>
      </c>
      <c r="N34" s="31">
        <f t="shared" si="5"/>
        <v>64351</v>
      </c>
      <c r="P34" s="11">
        <f t="shared" si="6"/>
        <v>1549</v>
      </c>
      <c r="Q34" s="11">
        <f t="shared" si="7"/>
        <v>4404</v>
      </c>
    </row>
    <row r="35" spans="2:17" ht="15" customHeight="1">
      <c r="B35" s="19">
        <v>25</v>
      </c>
      <c r="C35" s="27">
        <v>13270</v>
      </c>
      <c r="D35" s="11">
        <f t="shared" si="0"/>
        <v>8406</v>
      </c>
      <c r="E35" s="11">
        <f t="shared" si="1"/>
        <v>1592</v>
      </c>
      <c r="F35" s="11">
        <v>0</v>
      </c>
      <c r="G35" s="29">
        <f t="shared" si="2"/>
        <v>23268</v>
      </c>
      <c r="H35" s="28"/>
      <c r="I35" s="11">
        <v>65</v>
      </c>
      <c r="J35" s="27">
        <v>37600</v>
      </c>
      <c r="K35" s="11">
        <f t="shared" si="3"/>
        <v>23817</v>
      </c>
      <c r="L35" s="11">
        <f t="shared" si="4"/>
        <v>4512</v>
      </c>
      <c r="M35" s="11">
        <v>0</v>
      </c>
      <c r="N35" s="31">
        <f t="shared" si="5"/>
        <v>65929</v>
      </c>
      <c r="P35" s="11">
        <f t="shared" si="6"/>
        <v>1592</v>
      </c>
      <c r="Q35" s="11">
        <f t="shared" si="7"/>
        <v>4512</v>
      </c>
    </row>
    <row r="36" spans="2:17" ht="15" customHeight="1">
      <c r="B36" s="19">
        <v>26</v>
      </c>
      <c r="C36" s="27">
        <v>13660</v>
      </c>
      <c r="D36" s="11">
        <f t="shared" si="0"/>
        <v>8653</v>
      </c>
      <c r="E36" s="11">
        <f t="shared" si="1"/>
        <v>1639</v>
      </c>
      <c r="F36" s="11">
        <v>0</v>
      </c>
      <c r="G36" s="29">
        <f t="shared" si="2"/>
        <v>23952</v>
      </c>
      <c r="H36" s="28"/>
      <c r="I36" s="11">
        <v>66</v>
      </c>
      <c r="J36" s="27">
        <v>38570</v>
      </c>
      <c r="K36" s="11">
        <f t="shared" si="3"/>
        <v>24432</v>
      </c>
      <c r="L36" s="11">
        <f t="shared" si="4"/>
        <v>4628</v>
      </c>
      <c r="M36" s="11">
        <v>0</v>
      </c>
      <c r="N36" s="31">
        <f t="shared" si="5"/>
        <v>67630</v>
      </c>
      <c r="P36" s="11">
        <f t="shared" si="6"/>
        <v>1639</v>
      </c>
      <c r="Q36" s="11">
        <f t="shared" si="7"/>
        <v>4628</v>
      </c>
    </row>
    <row r="37" spans="2:17" ht="15" customHeight="1">
      <c r="B37" s="19">
        <v>27</v>
      </c>
      <c r="C37" s="27">
        <v>14050</v>
      </c>
      <c r="D37" s="11">
        <f t="shared" si="0"/>
        <v>8900</v>
      </c>
      <c r="E37" s="11">
        <f t="shared" si="1"/>
        <v>1686</v>
      </c>
      <c r="F37" s="11">
        <v>0</v>
      </c>
      <c r="G37" s="29">
        <f t="shared" si="2"/>
        <v>24636</v>
      </c>
      <c r="H37" s="28"/>
      <c r="I37" s="11">
        <v>67</v>
      </c>
      <c r="J37" s="27">
        <v>39540</v>
      </c>
      <c r="K37" s="11">
        <f t="shared" si="3"/>
        <v>25046</v>
      </c>
      <c r="L37" s="11">
        <f t="shared" si="4"/>
        <v>4745</v>
      </c>
      <c r="M37" s="11">
        <v>0</v>
      </c>
      <c r="N37" s="31">
        <f t="shared" si="5"/>
        <v>69331</v>
      </c>
      <c r="P37" s="11">
        <f t="shared" si="6"/>
        <v>1686</v>
      </c>
      <c r="Q37" s="11">
        <f t="shared" si="7"/>
        <v>4745</v>
      </c>
    </row>
    <row r="38" spans="2:17" ht="15" customHeight="1">
      <c r="B38" s="19">
        <v>28</v>
      </c>
      <c r="C38" s="27">
        <v>14440</v>
      </c>
      <c r="D38" s="11">
        <f t="shared" si="0"/>
        <v>9147</v>
      </c>
      <c r="E38" s="11">
        <f t="shared" si="1"/>
        <v>1733</v>
      </c>
      <c r="F38" s="11">
        <v>0</v>
      </c>
      <c r="G38" s="29">
        <f t="shared" si="2"/>
        <v>25320</v>
      </c>
      <c r="H38" s="28"/>
      <c r="I38" s="11">
        <v>68</v>
      </c>
      <c r="J38" s="27">
        <v>40510</v>
      </c>
      <c r="K38" s="11">
        <f t="shared" si="3"/>
        <v>25661</v>
      </c>
      <c r="L38" s="11">
        <f t="shared" si="4"/>
        <v>4861</v>
      </c>
      <c r="M38" s="11">
        <v>0</v>
      </c>
      <c r="N38" s="31">
        <f t="shared" si="5"/>
        <v>71032</v>
      </c>
      <c r="P38" s="11">
        <f t="shared" si="6"/>
        <v>1733</v>
      </c>
      <c r="Q38" s="11">
        <f t="shared" si="7"/>
        <v>4861</v>
      </c>
    </row>
    <row r="39" spans="2:17" ht="15" customHeight="1">
      <c r="B39" s="19">
        <v>29</v>
      </c>
      <c r="C39" s="27">
        <v>14860</v>
      </c>
      <c r="D39" s="11">
        <f t="shared" si="0"/>
        <v>9413</v>
      </c>
      <c r="E39" s="11">
        <f t="shared" si="1"/>
        <v>1783</v>
      </c>
      <c r="F39" s="11">
        <v>0</v>
      </c>
      <c r="G39" s="29">
        <f t="shared" si="2"/>
        <v>26056</v>
      </c>
      <c r="H39" s="28"/>
      <c r="I39" s="11">
        <v>69</v>
      </c>
      <c r="J39" s="27">
        <v>41550</v>
      </c>
      <c r="K39" s="11">
        <f t="shared" si="3"/>
        <v>26319</v>
      </c>
      <c r="L39" s="11">
        <f t="shared" si="4"/>
        <v>4986</v>
      </c>
      <c r="M39" s="11">
        <v>0</v>
      </c>
      <c r="N39" s="31">
        <f t="shared" si="5"/>
        <v>72855</v>
      </c>
      <c r="P39" s="11">
        <f t="shared" si="6"/>
        <v>1783</v>
      </c>
      <c r="Q39" s="11">
        <f t="shared" si="7"/>
        <v>4986</v>
      </c>
    </row>
    <row r="40" spans="2:17" ht="15" customHeight="1">
      <c r="B40" s="19">
        <v>30</v>
      </c>
      <c r="C40" s="27">
        <v>15280</v>
      </c>
      <c r="D40" s="11">
        <f t="shared" si="0"/>
        <v>9679</v>
      </c>
      <c r="E40" s="11">
        <f t="shared" si="1"/>
        <v>1834</v>
      </c>
      <c r="F40" s="11">
        <v>0</v>
      </c>
      <c r="G40" s="29">
        <f t="shared" si="2"/>
        <v>26793</v>
      </c>
      <c r="H40" s="28"/>
      <c r="I40" s="11">
        <v>70</v>
      </c>
      <c r="J40" s="27">
        <v>42590</v>
      </c>
      <c r="K40" s="11">
        <f t="shared" si="3"/>
        <v>26978</v>
      </c>
      <c r="L40" s="11">
        <f t="shared" si="4"/>
        <v>5111</v>
      </c>
      <c r="M40" s="11">
        <v>0</v>
      </c>
      <c r="N40" s="31">
        <f t="shared" si="5"/>
        <v>74679</v>
      </c>
      <c r="P40" s="11">
        <f t="shared" si="6"/>
        <v>1834</v>
      </c>
      <c r="Q40" s="11">
        <f t="shared" si="7"/>
        <v>5111</v>
      </c>
    </row>
    <row r="41" spans="2:17" ht="15" customHeight="1">
      <c r="B41" s="19">
        <v>31</v>
      </c>
      <c r="C41" s="27">
        <v>15700</v>
      </c>
      <c r="D41" s="11">
        <f t="shared" si="0"/>
        <v>9945</v>
      </c>
      <c r="E41" s="11">
        <f t="shared" si="1"/>
        <v>1884</v>
      </c>
      <c r="F41" s="11">
        <v>0</v>
      </c>
      <c r="G41" s="29">
        <f t="shared" si="2"/>
        <v>27529</v>
      </c>
      <c r="H41" s="28"/>
      <c r="I41" s="11">
        <v>71</v>
      </c>
      <c r="J41" s="27">
        <v>43630</v>
      </c>
      <c r="K41" s="11">
        <f t="shared" si="3"/>
        <v>27637</v>
      </c>
      <c r="L41" s="11">
        <f t="shared" si="4"/>
        <v>5236</v>
      </c>
      <c r="M41" s="11">
        <v>0</v>
      </c>
      <c r="N41" s="31">
        <f t="shared" si="5"/>
        <v>76503</v>
      </c>
      <c r="P41" s="11">
        <f t="shared" si="6"/>
        <v>1884</v>
      </c>
      <c r="Q41" s="11">
        <f t="shared" si="7"/>
        <v>5236</v>
      </c>
    </row>
    <row r="42" spans="2:17" ht="15" customHeight="1" thickBot="1">
      <c r="B42" s="21">
        <v>32</v>
      </c>
      <c r="C42" s="27">
        <v>16150</v>
      </c>
      <c r="D42" s="11">
        <f t="shared" si="0"/>
        <v>10230</v>
      </c>
      <c r="E42" s="11">
        <f t="shared" si="1"/>
        <v>1938</v>
      </c>
      <c r="F42" s="11">
        <v>0</v>
      </c>
      <c r="G42" s="29">
        <f t="shared" si="2"/>
        <v>28318</v>
      </c>
      <c r="H42" s="34"/>
      <c r="I42" s="11">
        <v>72</v>
      </c>
      <c r="J42" s="27">
        <v>44740</v>
      </c>
      <c r="K42" s="11">
        <f t="shared" si="3"/>
        <v>28340</v>
      </c>
      <c r="L42" s="11">
        <f t="shared" si="4"/>
        <v>5369</v>
      </c>
      <c r="M42" s="11">
        <v>0</v>
      </c>
      <c r="N42" s="31">
        <f t="shared" si="5"/>
        <v>78449</v>
      </c>
      <c r="P42" s="11">
        <f t="shared" si="6"/>
        <v>1938</v>
      </c>
      <c r="Q42" s="11">
        <f t="shared" si="7"/>
        <v>5369</v>
      </c>
    </row>
    <row r="43" spans="2:17" ht="15">
      <c r="B43" s="19">
        <v>33</v>
      </c>
      <c r="C43" s="27">
        <v>16600</v>
      </c>
      <c r="D43" s="11">
        <f t="shared" si="0"/>
        <v>10515</v>
      </c>
      <c r="E43" s="11">
        <f t="shared" si="1"/>
        <v>1992</v>
      </c>
      <c r="F43" s="11">
        <v>0</v>
      </c>
      <c r="G43" s="29">
        <f t="shared" si="2"/>
        <v>29107</v>
      </c>
      <c r="H43" s="35"/>
      <c r="I43" s="11">
        <v>73</v>
      </c>
      <c r="J43" s="27">
        <v>45850</v>
      </c>
      <c r="K43" s="11">
        <f t="shared" si="3"/>
        <v>29043</v>
      </c>
      <c r="L43" s="11">
        <f t="shared" si="4"/>
        <v>5502</v>
      </c>
      <c r="M43" s="11">
        <v>0</v>
      </c>
      <c r="N43" s="31">
        <f t="shared" si="5"/>
        <v>80395</v>
      </c>
      <c r="P43" s="11">
        <f t="shared" si="6"/>
        <v>1992</v>
      </c>
      <c r="Q43" s="11">
        <f t="shared" si="7"/>
        <v>5502</v>
      </c>
    </row>
    <row r="44" spans="2:17" ht="15.75" thickBot="1">
      <c r="B44" s="21">
        <v>34</v>
      </c>
      <c r="C44" s="27">
        <v>17050</v>
      </c>
      <c r="D44" s="11">
        <f t="shared" si="0"/>
        <v>10800</v>
      </c>
      <c r="E44" s="11">
        <f t="shared" si="1"/>
        <v>2046</v>
      </c>
      <c r="F44" s="11">
        <v>0</v>
      </c>
      <c r="G44" s="29">
        <f t="shared" si="2"/>
        <v>29896</v>
      </c>
      <c r="H44" s="35"/>
      <c r="I44" s="11">
        <v>74</v>
      </c>
      <c r="J44" s="27">
        <v>46960</v>
      </c>
      <c r="K44" s="11">
        <f t="shared" si="3"/>
        <v>29746</v>
      </c>
      <c r="L44" s="11">
        <f t="shared" si="4"/>
        <v>5635</v>
      </c>
      <c r="M44" s="11">
        <v>0</v>
      </c>
      <c r="N44" s="31">
        <f t="shared" si="5"/>
        <v>82341</v>
      </c>
      <c r="P44" s="11">
        <f t="shared" si="6"/>
        <v>2046</v>
      </c>
      <c r="Q44" s="11">
        <f t="shared" si="7"/>
        <v>5635</v>
      </c>
    </row>
    <row r="45" spans="2:17" ht="15">
      <c r="B45" s="19">
        <v>35</v>
      </c>
      <c r="C45" s="27">
        <v>17540</v>
      </c>
      <c r="D45" s="11">
        <f t="shared" si="0"/>
        <v>11111</v>
      </c>
      <c r="E45" s="11">
        <f t="shared" si="1"/>
        <v>2105</v>
      </c>
      <c r="F45" s="11">
        <v>0</v>
      </c>
      <c r="G45" s="29">
        <f t="shared" si="2"/>
        <v>30756</v>
      </c>
      <c r="H45" s="35"/>
      <c r="I45" s="11">
        <v>75</v>
      </c>
      <c r="J45" s="27">
        <v>48160</v>
      </c>
      <c r="K45" s="11">
        <f t="shared" si="3"/>
        <v>30506</v>
      </c>
      <c r="L45" s="11">
        <f t="shared" si="4"/>
        <v>5779</v>
      </c>
      <c r="M45" s="11">
        <v>0</v>
      </c>
      <c r="N45" s="31">
        <f t="shared" si="5"/>
        <v>84445</v>
      </c>
      <c r="P45" s="11">
        <f t="shared" si="6"/>
        <v>2105</v>
      </c>
      <c r="Q45" s="11">
        <f t="shared" si="7"/>
        <v>5779</v>
      </c>
    </row>
    <row r="46" spans="2:17" ht="15.75" thickBot="1">
      <c r="B46" s="21">
        <v>36</v>
      </c>
      <c r="C46" s="27">
        <v>18030</v>
      </c>
      <c r="D46" s="11">
        <f t="shared" si="0"/>
        <v>11421</v>
      </c>
      <c r="E46" s="11">
        <f t="shared" si="1"/>
        <v>2164</v>
      </c>
      <c r="F46" s="11">
        <v>0</v>
      </c>
      <c r="G46" s="29">
        <f t="shared" si="2"/>
        <v>31615</v>
      </c>
      <c r="H46" s="35"/>
      <c r="I46" s="11">
        <v>76</v>
      </c>
      <c r="J46" s="27">
        <v>49360</v>
      </c>
      <c r="K46" s="11">
        <f t="shared" si="3"/>
        <v>31267</v>
      </c>
      <c r="L46" s="11">
        <f t="shared" si="4"/>
        <v>5923</v>
      </c>
      <c r="M46" s="11">
        <v>0</v>
      </c>
      <c r="N46" s="31">
        <f t="shared" si="5"/>
        <v>86550</v>
      </c>
      <c r="P46" s="11">
        <f t="shared" si="6"/>
        <v>2164</v>
      </c>
      <c r="Q46" s="11">
        <f t="shared" si="7"/>
        <v>5923</v>
      </c>
    </row>
    <row r="47" spans="2:17" ht="15">
      <c r="B47" s="19">
        <v>37</v>
      </c>
      <c r="C47" s="27">
        <v>18520</v>
      </c>
      <c r="D47" s="11">
        <f t="shared" si="0"/>
        <v>11731</v>
      </c>
      <c r="E47" s="11">
        <f t="shared" si="1"/>
        <v>2222</v>
      </c>
      <c r="F47" s="11">
        <v>0</v>
      </c>
      <c r="G47" s="29">
        <f t="shared" si="2"/>
        <v>32473</v>
      </c>
      <c r="H47" s="35"/>
      <c r="I47" s="11">
        <v>77</v>
      </c>
      <c r="J47" s="27">
        <v>50560</v>
      </c>
      <c r="K47" s="11">
        <f t="shared" si="3"/>
        <v>32027</v>
      </c>
      <c r="L47" s="11">
        <f t="shared" si="4"/>
        <v>6067</v>
      </c>
      <c r="M47" s="11">
        <v>0</v>
      </c>
      <c r="N47" s="31">
        <f t="shared" si="5"/>
        <v>88654</v>
      </c>
      <c r="P47" s="11">
        <f t="shared" si="6"/>
        <v>2222</v>
      </c>
      <c r="Q47" s="11">
        <f t="shared" si="7"/>
        <v>6067</v>
      </c>
    </row>
    <row r="48" spans="2:17" ht="15.75" thickBot="1">
      <c r="B48" s="21">
        <v>38</v>
      </c>
      <c r="C48" s="27">
        <v>19050</v>
      </c>
      <c r="D48" s="11">
        <f t="shared" si="0"/>
        <v>12067</v>
      </c>
      <c r="E48" s="11">
        <f t="shared" si="1"/>
        <v>2286</v>
      </c>
      <c r="F48" s="11">
        <v>0</v>
      </c>
      <c r="G48" s="29">
        <f t="shared" si="2"/>
        <v>33403</v>
      </c>
      <c r="H48" s="35"/>
      <c r="I48" s="11">
        <v>78</v>
      </c>
      <c r="J48" s="27">
        <v>51760</v>
      </c>
      <c r="K48" s="11">
        <f t="shared" si="3"/>
        <v>32787</v>
      </c>
      <c r="L48" s="11">
        <f t="shared" si="4"/>
        <v>6211</v>
      </c>
      <c r="M48" s="11">
        <v>0</v>
      </c>
      <c r="N48" s="31">
        <f t="shared" si="5"/>
        <v>90758</v>
      </c>
      <c r="P48" s="11">
        <f t="shared" si="6"/>
        <v>2286</v>
      </c>
      <c r="Q48" s="11">
        <f t="shared" si="7"/>
        <v>6211</v>
      </c>
    </row>
    <row r="49" spans="2:17" ht="15">
      <c r="B49" s="19">
        <v>39</v>
      </c>
      <c r="C49" s="27">
        <v>19580</v>
      </c>
      <c r="D49" s="11">
        <f t="shared" si="0"/>
        <v>12403</v>
      </c>
      <c r="E49" s="11">
        <f t="shared" si="1"/>
        <v>2350</v>
      </c>
      <c r="F49" s="11">
        <v>0</v>
      </c>
      <c r="G49" s="29">
        <f t="shared" si="2"/>
        <v>34333</v>
      </c>
      <c r="H49" s="35"/>
      <c r="I49" s="11">
        <v>79</v>
      </c>
      <c r="J49" s="27">
        <v>53060</v>
      </c>
      <c r="K49" s="11">
        <f t="shared" si="3"/>
        <v>33610</v>
      </c>
      <c r="L49" s="11">
        <f t="shared" si="4"/>
        <v>6367</v>
      </c>
      <c r="M49" s="11">
        <v>0</v>
      </c>
      <c r="N49" s="31">
        <f t="shared" si="5"/>
        <v>93037</v>
      </c>
      <c r="P49" s="11">
        <f t="shared" si="6"/>
        <v>2350</v>
      </c>
      <c r="Q49" s="11">
        <f t="shared" si="7"/>
        <v>6367</v>
      </c>
    </row>
    <row r="50" spans="2:17" ht="15.75" thickBot="1">
      <c r="B50" s="21">
        <v>40</v>
      </c>
      <c r="C50" s="27">
        <v>20110</v>
      </c>
      <c r="D50" s="11">
        <f t="shared" si="0"/>
        <v>12738</v>
      </c>
      <c r="E50" s="11">
        <f t="shared" si="1"/>
        <v>2413</v>
      </c>
      <c r="F50" s="11">
        <v>0</v>
      </c>
      <c r="G50" s="29">
        <f t="shared" si="2"/>
        <v>35261</v>
      </c>
      <c r="H50" s="35"/>
      <c r="I50" s="11">
        <v>80</v>
      </c>
      <c r="J50" s="27">
        <v>54360</v>
      </c>
      <c r="K50" s="11">
        <f t="shared" si="3"/>
        <v>34434</v>
      </c>
      <c r="L50" s="11">
        <f t="shared" si="4"/>
        <v>6523</v>
      </c>
      <c r="M50" s="11">
        <v>0</v>
      </c>
      <c r="N50" s="31">
        <f t="shared" si="5"/>
        <v>95317</v>
      </c>
      <c r="P50" s="11">
        <f t="shared" si="6"/>
        <v>2413</v>
      </c>
      <c r="Q50" s="11">
        <f t="shared" si="7"/>
        <v>6523</v>
      </c>
    </row>
    <row r="51" spans="9:17" ht="15">
      <c r="I51" s="11">
        <v>81</v>
      </c>
      <c r="J51" s="27">
        <v>55660</v>
      </c>
      <c r="K51" s="11">
        <f t="shared" si="3"/>
        <v>35257</v>
      </c>
      <c r="L51" s="11">
        <f t="shared" si="4"/>
        <v>6679</v>
      </c>
      <c r="M51" s="11">
        <v>0</v>
      </c>
      <c r="N51" s="29">
        <f t="shared" si="5"/>
        <v>97596</v>
      </c>
      <c r="P51" s="32"/>
      <c r="Q51" s="11">
        <f t="shared" si="7"/>
        <v>6679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HANEEF</cp:lastModifiedBy>
  <cp:lastPrinted>2013-06-14T14:52:59Z</cp:lastPrinted>
  <dcterms:created xsi:type="dcterms:W3CDTF">1996-10-14T23:33:28Z</dcterms:created>
  <dcterms:modified xsi:type="dcterms:W3CDTF">2013-10-26T18:30:26Z</dcterms:modified>
  <cp:category/>
  <cp:version/>
  <cp:contentType/>
  <cp:contentStatus/>
</cp:coreProperties>
</file>