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activeTab="4"/>
  </bookViews>
  <sheets>
    <sheet name="Teachers " sheetId="1" r:id="rId1"/>
    <sheet name="All" sheetId="2" r:id="rId2"/>
    <sheet name="30% With CCA" sheetId="3" r:id="rId3"/>
    <sheet name="30% Without CCA" sheetId="4" r:id="rId4"/>
    <sheet name="12%" sheetId="5" r:id="rId5"/>
  </sheets>
  <definedNames>
    <definedName name="_xlnm.Print_Area" localSheetId="0">'Teachers '!$B$1:$L$50</definedName>
  </definedNames>
  <calcPr fullCalcOnLoad="1"/>
</workbook>
</file>

<file path=xl/sharedStrings.xml><?xml version="1.0" encoding="utf-8"?>
<sst xmlns="http://schemas.openxmlformats.org/spreadsheetml/2006/main" count="147" uniqueCount="32">
  <si>
    <t>B.P</t>
  </si>
  <si>
    <t>S.No</t>
  </si>
  <si>
    <t>PROGRESSIVE RECOGNISED TEACHERS UNION A.P.</t>
  </si>
  <si>
    <t xml:space="preserve">   </t>
  </si>
  <si>
    <t xml:space="preserve">      </t>
  </si>
  <si>
    <t xml:space="preserve">         </t>
  </si>
  <si>
    <t xml:space="preserve">              </t>
  </si>
  <si>
    <t xml:space="preserve">PRTU </t>
  </si>
  <si>
    <t xml:space="preserve">MæüÆæÿ$Ðèþ# ¿æý™èþÅç³# ÐèþÅ™éÅçÜ ç³sìýtMæü </t>
  </si>
  <si>
    <t xml:space="preserve">                                                    </t>
  </si>
  <si>
    <t xml:space="preserve"> </t>
  </si>
  <si>
    <t xml:space="preserve">                                                     PRESIDENT                     </t>
  </si>
  <si>
    <t xml:space="preserve">                                            GENERAL SECRETARY</t>
  </si>
  <si>
    <t xml:space="preserve">                                 Cell : 9848515513</t>
  </si>
  <si>
    <t xml:space="preserve">                                                  T.SRIDHAR   M.Sc., B.Ed.                                 </t>
  </si>
  <si>
    <t>HRA 30%</t>
  </si>
  <si>
    <t>CCA</t>
  </si>
  <si>
    <t xml:space="preserve">Total Salary </t>
  </si>
  <si>
    <t>HRA 12%</t>
  </si>
  <si>
    <t xml:space="preserve">KEESARA MANDAL , RANGA REDDY DISTRICT </t>
  </si>
  <si>
    <t xml:space="preserve">                     G.Ramesh Reddy</t>
  </si>
  <si>
    <t xml:space="preserve">                 G.Ramesh Reddy</t>
  </si>
  <si>
    <t xml:space="preserve">                      G.Ramesh Reddy</t>
  </si>
  <si>
    <t xml:space="preserve">                       Cell : 9346984505</t>
  </si>
  <si>
    <t xml:space="preserve">                        Cell : 9346984505</t>
  </si>
  <si>
    <t xml:space="preserve">                 Cell : 9346984505</t>
  </si>
  <si>
    <r>
      <t xml:space="preserve">D.A. DIFFERENCE STATEMENT </t>
    </r>
    <r>
      <rPr>
        <sz val="12"/>
        <color indexed="12"/>
        <rFont val="Times New Roman"/>
        <family val="1"/>
      </rPr>
      <t>GO Ms.No.102 Dated : 14.05.2014</t>
    </r>
  </si>
  <si>
    <r>
      <t xml:space="preserve">D.A. DIFFERENCE STATEMENT         </t>
    </r>
    <r>
      <rPr>
        <sz val="12"/>
        <color indexed="12"/>
        <rFont val="Times New Roman"/>
        <family val="1"/>
      </rPr>
      <t xml:space="preserve"> GO Ms.No.102 Dated : 14.05.2014</t>
    </r>
  </si>
  <si>
    <t>D.A Drawn   (63.344%)</t>
  </si>
  <si>
    <t>Difference (8.56%)</t>
  </si>
  <si>
    <t>D.A Fixed (71.904%)</t>
  </si>
  <si>
    <t>IR 27%</t>
  </si>
</sst>
</file>

<file path=xl/styles.xml><?xml version="1.0" encoding="utf-8"?>
<styleSheet xmlns="http://schemas.openxmlformats.org/spreadsheetml/2006/main">
  <numFmts count="3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2">
    <font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20"/>
      <color indexed="10"/>
      <name val="SHREE-TEL-2620-S03"/>
      <family val="0"/>
    </font>
    <font>
      <b/>
      <sz val="16"/>
      <color indexed="12"/>
      <name val="SHREE-TEL-2620-S03"/>
      <family val="0"/>
    </font>
    <font>
      <b/>
      <sz val="16"/>
      <color indexed="10"/>
      <name val="SHREE-TEL-2620-S03"/>
      <family val="0"/>
    </font>
    <font>
      <sz val="1"/>
      <color indexed="10"/>
      <name val="Times New Roman"/>
      <family val="1"/>
    </font>
    <font>
      <sz val="1"/>
      <name val="Times New Roman"/>
      <family val="1"/>
    </font>
    <font>
      <sz val="16"/>
      <name val="Shree-Tel-002"/>
      <family val="0"/>
    </font>
    <font>
      <sz val="48"/>
      <color indexed="14"/>
      <name val="Applegater-Normal"/>
      <family val="0"/>
    </font>
    <font>
      <sz val="14"/>
      <color indexed="10"/>
      <name val="Times New Roman"/>
      <family val="1"/>
    </font>
    <font>
      <sz val="10"/>
      <color indexed="12"/>
      <name val="Arial"/>
      <family val="0"/>
    </font>
    <font>
      <b/>
      <sz val="10"/>
      <color indexed="10"/>
      <name val="Times New Roman"/>
      <family val="1"/>
    </font>
    <font>
      <sz val="36"/>
      <color indexed="14"/>
      <name val="Applegater-Normal"/>
      <family val="0"/>
    </font>
    <font>
      <b/>
      <sz val="18"/>
      <color indexed="17"/>
      <name val="Times New Roman"/>
      <family val="1"/>
    </font>
    <font>
      <b/>
      <sz val="11"/>
      <color indexed="14"/>
      <name val="Times New Roman"/>
      <family val="1"/>
    </font>
    <font>
      <b/>
      <sz val="12"/>
      <color indexed="12"/>
      <name val="Times New Roman"/>
      <family val="1"/>
    </font>
    <font>
      <sz val="16"/>
      <color indexed="12"/>
      <name val="Applegater-Normal"/>
      <family val="0"/>
    </font>
    <font>
      <b/>
      <sz val="18"/>
      <color indexed="10"/>
      <name val="Shree-Tel-001"/>
      <family val="0"/>
    </font>
    <font>
      <sz val="11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sz val="12"/>
      <color indexed="12"/>
      <name val="Applegater-Norm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justify"/>
    </xf>
    <xf numFmtId="0" fontId="19" fillId="34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 applyProtection="1">
      <alignment horizontal="center" vertical="center" wrapText="1"/>
      <protection hidden="1"/>
    </xf>
    <xf numFmtId="0" fontId="19" fillId="36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 applyProtection="1">
      <alignment horizontal="center" vertical="center"/>
      <protection hidden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>
      <alignment/>
    </xf>
    <xf numFmtId="0" fontId="1" fillId="34" borderId="11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19" fillId="36" borderId="1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 applyProtection="1">
      <alignment horizontal="center" vertical="center" wrapText="1"/>
      <protection hidden="1"/>
    </xf>
    <xf numFmtId="0" fontId="19" fillId="36" borderId="14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/>
    </xf>
    <xf numFmtId="0" fontId="19" fillId="36" borderId="15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 applyProtection="1">
      <alignment horizontal="center" vertical="center" wrapText="1"/>
      <protection hidden="1"/>
    </xf>
    <xf numFmtId="0" fontId="19" fillId="38" borderId="10" xfId="0" applyFont="1" applyFill="1" applyBorder="1" applyAlignment="1">
      <alignment horizontal="center" vertical="center" wrapText="1"/>
    </xf>
    <xf numFmtId="0" fontId="19" fillId="39" borderId="10" xfId="0" applyFont="1" applyFill="1" applyBorder="1" applyAlignment="1">
      <alignment horizontal="center" vertical="center" wrapText="1"/>
    </xf>
    <xf numFmtId="0" fontId="19" fillId="39" borderId="14" xfId="0" applyFont="1" applyFill="1" applyBorder="1" applyAlignment="1">
      <alignment horizontal="center" vertical="center" wrapText="1"/>
    </xf>
    <xf numFmtId="0" fontId="19" fillId="39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8" borderId="10" xfId="0" applyFont="1" applyFill="1" applyBorder="1" applyAlignment="1">
      <alignment horizontal="center" vertical="center" wrapText="1"/>
    </xf>
    <xf numFmtId="0" fontId="19" fillId="38" borderId="16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/>
    </xf>
    <xf numFmtId="0" fontId="1" fillId="40" borderId="10" xfId="0" applyFont="1" applyFill="1" applyBorder="1" applyAlignment="1">
      <alignment horizontal="center" vertical="center" wrapText="1"/>
    </xf>
    <xf numFmtId="0" fontId="19" fillId="40" borderId="10" xfId="0" applyFont="1" applyFill="1" applyBorder="1" applyAlignment="1">
      <alignment horizontal="center" vertical="center" wrapText="1"/>
    </xf>
    <xf numFmtId="0" fontId="19" fillId="40" borderId="14" xfId="0" applyFont="1" applyFill="1" applyBorder="1" applyAlignment="1">
      <alignment horizontal="center" vertical="center" wrapText="1"/>
    </xf>
    <xf numFmtId="0" fontId="0" fillId="40" borderId="0" xfId="0" applyFill="1" applyAlignment="1">
      <alignment/>
    </xf>
    <xf numFmtId="0" fontId="1" fillId="34" borderId="11" xfId="0" applyFont="1" applyFill="1" applyBorder="1" applyAlignment="1">
      <alignment horizontal="center" vertical="center" textRotation="90" wrapText="1"/>
    </xf>
    <xf numFmtId="0" fontId="1" fillId="34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33" borderId="18" xfId="0" applyFont="1" applyFill="1" applyBorder="1" applyAlignment="1" applyProtection="1">
      <alignment/>
      <protection hidden="1"/>
    </xf>
    <xf numFmtId="0" fontId="0" fillId="0" borderId="18" xfId="0" applyBorder="1" applyAlignment="1">
      <alignment/>
    </xf>
    <xf numFmtId="0" fontId="19" fillId="35" borderId="14" xfId="0" applyFont="1" applyFill="1" applyBorder="1" applyAlignment="1">
      <alignment horizontal="center" vertical="center" wrapText="1"/>
    </xf>
    <xf numFmtId="0" fontId="21" fillId="37" borderId="14" xfId="0" applyFont="1" applyFill="1" applyBorder="1" applyAlignment="1" applyProtection="1">
      <alignment horizontal="center" vertical="center" wrapText="1"/>
      <protection hidden="1"/>
    </xf>
    <xf numFmtId="0" fontId="19" fillId="39" borderId="15" xfId="0" applyFont="1" applyFill="1" applyBorder="1" applyAlignment="1">
      <alignment horizontal="center" vertical="center" wrapText="1"/>
    </xf>
    <xf numFmtId="0" fontId="18" fillId="35" borderId="19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2" fillId="35" borderId="22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5" fillId="35" borderId="22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center" vertical="center"/>
    </xf>
    <xf numFmtId="0" fontId="16" fillId="36" borderId="23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0" fontId="12" fillId="36" borderId="23" xfId="0" applyFont="1" applyFill="1" applyBorder="1" applyAlignment="1">
      <alignment horizontal="center" vertical="center"/>
    </xf>
    <xf numFmtId="0" fontId="15" fillId="36" borderId="0" xfId="0" applyFont="1" applyFill="1" applyBorder="1" applyAlignment="1">
      <alignment horizontal="center" vertical="center"/>
    </xf>
    <xf numFmtId="0" fontId="15" fillId="36" borderId="23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23" xfId="0" applyFont="1" applyFill="1" applyBorder="1" applyAlignment="1">
      <alignment horizontal="center" vertical="center"/>
    </xf>
    <xf numFmtId="0" fontId="17" fillId="40" borderId="22" xfId="0" applyFont="1" applyFill="1" applyBorder="1" applyAlignment="1">
      <alignment horizontal="left" vertical="center"/>
    </xf>
    <xf numFmtId="0" fontId="17" fillId="40" borderId="0" xfId="0" applyFont="1" applyFill="1" applyBorder="1" applyAlignment="1">
      <alignment horizontal="left" vertical="center"/>
    </xf>
    <xf numFmtId="0" fontId="17" fillId="40" borderId="23" xfId="0" applyFont="1" applyFill="1" applyBorder="1" applyAlignment="1">
      <alignment horizontal="left" vertical="center"/>
    </xf>
    <xf numFmtId="0" fontId="9" fillId="35" borderId="24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0" fontId="9" fillId="35" borderId="22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13" fillId="36" borderId="25" xfId="0" applyFont="1" applyFill="1" applyBorder="1" applyAlignment="1">
      <alignment horizontal="center" vertical="center"/>
    </xf>
    <xf numFmtId="0" fontId="13" fillId="36" borderId="26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23" xfId="0" applyFont="1" applyFill="1" applyBorder="1" applyAlignment="1">
      <alignment horizontal="center" vertical="center"/>
    </xf>
    <xf numFmtId="0" fontId="11" fillId="41" borderId="0" xfId="0" applyFont="1" applyFill="1" applyBorder="1" applyAlignment="1">
      <alignment horizontal="center" vertical="center"/>
    </xf>
    <xf numFmtId="0" fontId="11" fillId="41" borderId="23" xfId="0" applyFont="1" applyFill="1" applyBorder="1" applyAlignment="1">
      <alignment horizontal="center" vertical="center"/>
    </xf>
    <xf numFmtId="0" fontId="18" fillId="35" borderId="22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18" fillId="35" borderId="23" xfId="0" applyFont="1" applyFill="1" applyBorder="1" applyAlignment="1">
      <alignment horizontal="center" vertical="center"/>
    </xf>
    <xf numFmtId="0" fontId="23" fillId="40" borderId="22" xfId="0" applyFont="1" applyFill="1" applyBorder="1" applyAlignment="1">
      <alignment horizontal="center" vertical="center"/>
    </xf>
    <xf numFmtId="0" fontId="23" fillId="40" borderId="0" xfId="0" applyFont="1" applyFill="1" applyBorder="1" applyAlignment="1">
      <alignment horizontal="center" vertical="center"/>
    </xf>
    <xf numFmtId="0" fontId="23" fillId="40" borderId="23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3</xdr:row>
      <xdr:rowOff>0</xdr:rowOff>
    </xdr:from>
    <xdr:to>
      <xdr:col>8</xdr:col>
      <xdr:colOff>171450</xdr:colOff>
      <xdr:row>7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1000125"/>
          <a:ext cx="857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57150</xdr:rowOff>
    </xdr:from>
    <xdr:to>
      <xdr:col>2</xdr:col>
      <xdr:colOff>438150</xdr:colOff>
      <xdr:row>2</xdr:row>
      <xdr:rowOff>171450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7150"/>
          <a:ext cx="742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</xdr:row>
      <xdr:rowOff>142875</xdr:rowOff>
    </xdr:from>
    <xdr:to>
      <xdr:col>2</xdr:col>
      <xdr:colOff>400050</xdr:colOff>
      <xdr:row>6</xdr:row>
      <xdr:rowOff>114300</xdr:rowOff>
    </xdr:to>
    <xdr:pic>
      <xdr:nvPicPr>
        <xdr:cNvPr id="3" name="Picture 15" descr="Ramesh Redd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914400"/>
          <a:ext cx="657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3</xdr:row>
      <xdr:rowOff>0</xdr:rowOff>
    </xdr:from>
    <xdr:to>
      <xdr:col>8</xdr:col>
      <xdr:colOff>171450</xdr:colOff>
      <xdr:row>7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000125"/>
          <a:ext cx="7048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57150</xdr:rowOff>
    </xdr:from>
    <xdr:to>
      <xdr:col>2</xdr:col>
      <xdr:colOff>438150</xdr:colOff>
      <xdr:row>2</xdr:row>
      <xdr:rowOff>171450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7150"/>
          <a:ext cx="695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</xdr:row>
      <xdr:rowOff>161925</xdr:rowOff>
    </xdr:from>
    <xdr:to>
      <xdr:col>2</xdr:col>
      <xdr:colOff>457200</xdr:colOff>
      <xdr:row>6</xdr:row>
      <xdr:rowOff>133350</xdr:rowOff>
    </xdr:to>
    <xdr:pic>
      <xdr:nvPicPr>
        <xdr:cNvPr id="3" name="Picture 15" descr="Ramesh Redd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933450"/>
          <a:ext cx="6477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3</xdr:row>
      <xdr:rowOff>0</xdr:rowOff>
    </xdr:from>
    <xdr:to>
      <xdr:col>10</xdr:col>
      <xdr:colOff>276225</xdr:colOff>
      <xdr:row>6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62025"/>
          <a:ext cx="666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57150</xdr:rowOff>
    </xdr:from>
    <xdr:to>
      <xdr:col>2</xdr:col>
      <xdr:colOff>381000</xdr:colOff>
      <xdr:row>2</xdr:row>
      <xdr:rowOff>171450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7150"/>
          <a:ext cx="514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</xdr:row>
      <xdr:rowOff>152400</xdr:rowOff>
    </xdr:from>
    <xdr:to>
      <xdr:col>3</xdr:col>
      <xdr:colOff>9525</xdr:colOff>
      <xdr:row>6</xdr:row>
      <xdr:rowOff>0</xdr:rowOff>
    </xdr:to>
    <xdr:pic>
      <xdr:nvPicPr>
        <xdr:cNvPr id="3" name="Picture 15" descr="Ramesh Redd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923925"/>
          <a:ext cx="476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2</xdr:row>
      <xdr:rowOff>171450</xdr:rowOff>
    </xdr:from>
    <xdr:to>
      <xdr:col>11</xdr:col>
      <xdr:colOff>200025</xdr:colOff>
      <xdr:row>6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942975"/>
          <a:ext cx="495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57150</xdr:rowOff>
    </xdr:from>
    <xdr:to>
      <xdr:col>2</xdr:col>
      <xdr:colOff>381000</xdr:colOff>
      <xdr:row>2</xdr:row>
      <xdr:rowOff>171450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7150"/>
          <a:ext cx="514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2</xdr:row>
      <xdr:rowOff>152400</xdr:rowOff>
    </xdr:from>
    <xdr:to>
      <xdr:col>3</xdr:col>
      <xdr:colOff>304800</xdr:colOff>
      <xdr:row>6</xdr:row>
      <xdr:rowOff>0</xdr:rowOff>
    </xdr:to>
    <xdr:pic>
      <xdr:nvPicPr>
        <xdr:cNvPr id="3" name="Picture 15" descr="Ramesh Redd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923925"/>
          <a:ext cx="495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57150</xdr:rowOff>
    </xdr:from>
    <xdr:to>
      <xdr:col>2</xdr:col>
      <xdr:colOff>381000</xdr:colOff>
      <xdr:row>2</xdr:row>
      <xdr:rowOff>171450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7150"/>
          <a:ext cx="514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2</xdr:row>
      <xdr:rowOff>171450</xdr:rowOff>
    </xdr:from>
    <xdr:to>
      <xdr:col>11</xdr:col>
      <xdr:colOff>200025</xdr:colOff>
      <xdr:row>6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942975"/>
          <a:ext cx="495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57150</xdr:rowOff>
    </xdr:from>
    <xdr:to>
      <xdr:col>2</xdr:col>
      <xdr:colOff>381000</xdr:colOff>
      <xdr:row>2</xdr:row>
      <xdr:rowOff>171450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7150"/>
          <a:ext cx="514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2</xdr:row>
      <xdr:rowOff>152400</xdr:rowOff>
    </xdr:from>
    <xdr:to>
      <xdr:col>3</xdr:col>
      <xdr:colOff>304800</xdr:colOff>
      <xdr:row>6</xdr:row>
      <xdr:rowOff>0</xdr:rowOff>
    </xdr:to>
    <xdr:pic>
      <xdr:nvPicPr>
        <xdr:cNvPr id="3" name="Picture 15" descr="Ramesh Redd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923925"/>
          <a:ext cx="495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57150</xdr:rowOff>
    </xdr:from>
    <xdr:to>
      <xdr:col>2</xdr:col>
      <xdr:colOff>381000</xdr:colOff>
      <xdr:row>2</xdr:row>
      <xdr:rowOff>171450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7150"/>
          <a:ext cx="514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2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2.421875" style="0" customWidth="1"/>
    <col min="2" max="2" width="5.421875" style="0" customWidth="1"/>
    <col min="3" max="3" width="7.28125" style="1" customWidth="1"/>
    <col min="4" max="4" width="9.421875" style="0" customWidth="1"/>
    <col min="5" max="5" width="9.8515625" style="0" customWidth="1"/>
    <col min="6" max="6" width="10.00390625" style="0" customWidth="1"/>
    <col min="7" max="7" width="4.28125" style="0" customWidth="1"/>
    <col min="8" max="8" width="6.421875" style="0" customWidth="1"/>
    <col min="9" max="9" width="7.421875" style="0" customWidth="1"/>
    <col min="10" max="10" width="9.7109375" style="0" customWidth="1"/>
    <col min="11" max="11" width="9.57421875" style="0" customWidth="1"/>
    <col min="12" max="12" width="10.00390625" style="0" customWidth="1"/>
  </cols>
  <sheetData>
    <row r="1" spans="2:13" ht="39" customHeight="1">
      <c r="B1" s="70" t="s">
        <v>9</v>
      </c>
      <c r="C1" s="71"/>
      <c r="D1" s="74" t="s">
        <v>7</v>
      </c>
      <c r="E1" s="74"/>
      <c r="F1" s="74"/>
      <c r="G1" s="74"/>
      <c r="H1" s="74"/>
      <c r="I1" s="74"/>
      <c r="J1" s="74"/>
      <c r="K1" s="74"/>
      <c r="L1" s="75"/>
      <c r="M1" t="s">
        <v>10</v>
      </c>
    </row>
    <row r="2" spans="2:12" ht="21.75" customHeight="1">
      <c r="B2" s="72"/>
      <c r="C2" s="73"/>
      <c r="D2" s="76" t="s">
        <v>2</v>
      </c>
      <c r="E2" s="76"/>
      <c r="F2" s="76"/>
      <c r="G2" s="76"/>
      <c r="H2" s="76"/>
      <c r="I2" s="76"/>
      <c r="J2" s="76"/>
      <c r="K2" s="76"/>
      <c r="L2" s="77"/>
    </row>
    <row r="3" spans="2:12" ht="18" customHeight="1">
      <c r="B3" s="72"/>
      <c r="C3" s="73"/>
      <c r="D3" s="78" t="s">
        <v>19</v>
      </c>
      <c r="E3" s="78"/>
      <c r="F3" s="78"/>
      <c r="G3" s="78"/>
      <c r="H3" s="78"/>
      <c r="I3" s="78"/>
      <c r="J3" s="78"/>
      <c r="K3" s="78"/>
      <c r="L3" s="79"/>
    </row>
    <row r="4" spans="2:12" ht="18.75" customHeight="1">
      <c r="B4" s="51" t="s">
        <v>22</v>
      </c>
      <c r="C4" s="52"/>
      <c r="D4" s="52"/>
      <c r="E4" s="52"/>
      <c r="F4" s="52"/>
      <c r="G4" s="59" t="s">
        <v>14</v>
      </c>
      <c r="H4" s="59"/>
      <c r="I4" s="59"/>
      <c r="J4" s="59"/>
      <c r="K4" s="59"/>
      <c r="L4" s="60"/>
    </row>
    <row r="5" spans="2:12" ht="18.75" customHeight="1">
      <c r="B5" s="53" t="s">
        <v>11</v>
      </c>
      <c r="C5" s="54"/>
      <c r="D5" s="54"/>
      <c r="E5" s="54"/>
      <c r="F5" s="54"/>
      <c r="G5" s="61" t="s">
        <v>12</v>
      </c>
      <c r="H5" s="61"/>
      <c r="I5" s="61"/>
      <c r="J5" s="61"/>
      <c r="K5" s="61"/>
      <c r="L5" s="62"/>
    </row>
    <row r="6" spans="2:12" ht="22.5" customHeight="1">
      <c r="B6" s="55" t="s">
        <v>25</v>
      </c>
      <c r="C6" s="56"/>
      <c r="D6" s="56"/>
      <c r="E6" s="56"/>
      <c r="F6" s="56"/>
      <c r="G6" s="63" t="s">
        <v>13</v>
      </c>
      <c r="H6" s="63"/>
      <c r="I6" s="63"/>
      <c r="J6" s="63"/>
      <c r="K6" s="63"/>
      <c r="L6" s="64"/>
    </row>
    <row r="7" spans="2:12" ht="17.25" customHeight="1">
      <c r="B7" s="57"/>
      <c r="C7" s="58"/>
      <c r="D7" s="58"/>
      <c r="E7" s="58"/>
      <c r="F7" s="58"/>
      <c r="G7" s="65"/>
      <c r="H7" s="65"/>
      <c r="I7" s="65"/>
      <c r="J7" s="65"/>
      <c r="K7" s="65"/>
      <c r="L7" s="66"/>
    </row>
    <row r="8" spans="2:12" ht="21.75" customHeight="1">
      <c r="B8" s="67" t="s">
        <v>26</v>
      </c>
      <c r="C8" s="68"/>
      <c r="D8" s="68"/>
      <c r="E8" s="68"/>
      <c r="F8" s="68"/>
      <c r="G8" s="68"/>
      <c r="H8" s="68"/>
      <c r="I8" s="68"/>
      <c r="J8" s="68"/>
      <c r="K8" s="68"/>
      <c r="L8" s="69"/>
    </row>
    <row r="9" spans="2:15" ht="23.25" customHeight="1">
      <c r="B9" s="48" t="s">
        <v>8</v>
      </c>
      <c r="C9" s="49"/>
      <c r="D9" s="49"/>
      <c r="E9" s="49"/>
      <c r="F9" s="49"/>
      <c r="G9" s="49"/>
      <c r="H9" s="49"/>
      <c r="I9" s="49"/>
      <c r="J9" s="49"/>
      <c r="K9" s="49"/>
      <c r="L9" s="50"/>
      <c r="O9" s="17"/>
    </row>
    <row r="10" spans="2:12" ht="41.25" customHeight="1">
      <c r="B10" s="18" t="s">
        <v>1</v>
      </c>
      <c r="C10" s="16" t="s">
        <v>0</v>
      </c>
      <c r="D10" s="15" t="s">
        <v>30</v>
      </c>
      <c r="E10" s="15" t="s">
        <v>28</v>
      </c>
      <c r="F10" s="15" t="s">
        <v>29</v>
      </c>
      <c r="G10" s="15"/>
      <c r="H10" s="15" t="s">
        <v>1</v>
      </c>
      <c r="I10" s="16" t="s">
        <v>0</v>
      </c>
      <c r="J10" s="15" t="s">
        <v>30</v>
      </c>
      <c r="K10" s="15" t="s">
        <v>28</v>
      </c>
      <c r="L10" s="15" t="s">
        <v>29</v>
      </c>
    </row>
    <row r="11" spans="2:12" ht="15" customHeight="1">
      <c r="B11" s="19">
        <v>1</v>
      </c>
      <c r="C11" s="12">
        <v>10900</v>
      </c>
      <c r="D11" s="11">
        <f>ROUND(C11*71.904%,0)</f>
        <v>7838</v>
      </c>
      <c r="E11" s="11">
        <f>ROUND(C11*63.344%,0)</f>
        <v>6904</v>
      </c>
      <c r="F11" s="13">
        <f>D11-E11</f>
        <v>934</v>
      </c>
      <c r="G11" s="10"/>
      <c r="H11" s="11">
        <v>33</v>
      </c>
      <c r="I11" s="14">
        <v>26300</v>
      </c>
      <c r="J11" s="11">
        <f>ROUND(I11*71.904%,0)</f>
        <v>18911</v>
      </c>
      <c r="K11" s="11">
        <f>ROUND(I11*63.344%,0)</f>
        <v>16659</v>
      </c>
      <c r="L11" s="20">
        <f>J11-K11</f>
        <v>2252</v>
      </c>
    </row>
    <row r="12" spans="2:17" ht="15" customHeight="1">
      <c r="B12" s="19">
        <v>2</v>
      </c>
      <c r="C12" s="12">
        <v>11200</v>
      </c>
      <c r="D12" s="11">
        <f aca="true" t="shared" si="0" ref="D12:D42">ROUND(C12*71.904%,0)</f>
        <v>8053</v>
      </c>
      <c r="E12" s="11">
        <f aca="true" t="shared" si="1" ref="E12:E42">ROUND(C12*63.344%,0)</f>
        <v>7095</v>
      </c>
      <c r="F12" s="13">
        <f aca="true" t="shared" si="2" ref="F12:F42">D12-E12</f>
        <v>958</v>
      </c>
      <c r="G12" s="10"/>
      <c r="H12" s="11">
        <v>34</v>
      </c>
      <c r="I12" s="14">
        <v>27000</v>
      </c>
      <c r="J12" s="11">
        <f aca="true" t="shared" si="3" ref="J12:J41">ROUND(I12*71.904%,0)</f>
        <v>19414</v>
      </c>
      <c r="K12" s="11">
        <f aca="true" t="shared" si="4" ref="K12:K41">ROUND(I12*63.344%,0)</f>
        <v>17103</v>
      </c>
      <c r="L12" s="20">
        <f aca="true" t="shared" si="5" ref="L12:L41">J12-K12</f>
        <v>2311</v>
      </c>
      <c r="Q12" s="2" t="s">
        <v>6</v>
      </c>
    </row>
    <row r="13" spans="2:18" ht="15" customHeight="1">
      <c r="B13" s="19">
        <v>3</v>
      </c>
      <c r="C13" s="12">
        <v>11530</v>
      </c>
      <c r="D13" s="11">
        <f t="shared" si="0"/>
        <v>8291</v>
      </c>
      <c r="E13" s="11">
        <f t="shared" si="1"/>
        <v>7304</v>
      </c>
      <c r="F13" s="13">
        <f t="shared" si="2"/>
        <v>987</v>
      </c>
      <c r="G13" s="10"/>
      <c r="H13" s="11">
        <v>35</v>
      </c>
      <c r="I13" s="14">
        <v>27700</v>
      </c>
      <c r="J13" s="11">
        <f t="shared" si="3"/>
        <v>19917</v>
      </c>
      <c r="K13" s="11">
        <f t="shared" si="4"/>
        <v>17546</v>
      </c>
      <c r="L13" s="20">
        <f t="shared" si="5"/>
        <v>2371</v>
      </c>
      <c r="R13" s="3"/>
    </row>
    <row r="14" spans="2:16" ht="15" customHeight="1">
      <c r="B14" s="19">
        <v>4</v>
      </c>
      <c r="C14" s="12">
        <v>11860</v>
      </c>
      <c r="D14" s="11">
        <f t="shared" si="0"/>
        <v>8528</v>
      </c>
      <c r="E14" s="11">
        <f t="shared" si="1"/>
        <v>7513</v>
      </c>
      <c r="F14" s="13">
        <f t="shared" si="2"/>
        <v>1015</v>
      </c>
      <c r="G14" s="10"/>
      <c r="H14" s="11">
        <v>36</v>
      </c>
      <c r="I14" s="14">
        <v>28450</v>
      </c>
      <c r="J14" s="11">
        <f t="shared" si="3"/>
        <v>20457</v>
      </c>
      <c r="K14" s="11">
        <f t="shared" si="4"/>
        <v>18021</v>
      </c>
      <c r="L14" s="20">
        <f t="shared" si="5"/>
        <v>2436</v>
      </c>
      <c r="P14" s="3"/>
    </row>
    <row r="15" spans="2:16" ht="15" customHeight="1">
      <c r="B15" s="19">
        <v>5</v>
      </c>
      <c r="C15" s="12">
        <v>12190</v>
      </c>
      <c r="D15" s="11">
        <f t="shared" si="0"/>
        <v>8765</v>
      </c>
      <c r="E15" s="11">
        <f t="shared" si="1"/>
        <v>7722</v>
      </c>
      <c r="F15" s="13">
        <f t="shared" si="2"/>
        <v>1043</v>
      </c>
      <c r="G15" s="10"/>
      <c r="H15" s="11">
        <v>37</v>
      </c>
      <c r="I15" s="14">
        <v>29200</v>
      </c>
      <c r="J15" s="11">
        <f t="shared" si="3"/>
        <v>20996</v>
      </c>
      <c r="K15" s="11">
        <f t="shared" si="4"/>
        <v>18496</v>
      </c>
      <c r="L15" s="20">
        <f t="shared" si="5"/>
        <v>2500</v>
      </c>
      <c r="P15" s="4"/>
    </row>
    <row r="16" spans="2:16" ht="15" customHeight="1">
      <c r="B16" s="19">
        <v>6</v>
      </c>
      <c r="C16" s="12">
        <v>12550</v>
      </c>
      <c r="D16" s="11">
        <f t="shared" si="0"/>
        <v>9024</v>
      </c>
      <c r="E16" s="11">
        <f t="shared" si="1"/>
        <v>7950</v>
      </c>
      <c r="F16" s="13">
        <f t="shared" si="2"/>
        <v>1074</v>
      </c>
      <c r="G16" s="10"/>
      <c r="H16" s="11">
        <v>38</v>
      </c>
      <c r="I16" s="14">
        <v>29950</v>
      </c>
      <c r="J16" s="11">
        <f t="shared" si="3"/>
        <v>21535</v>
      </c>
      <c r="K16" s="11">
        <f t="shared" si="4"/>
        <v>18972</v>
      </c>
      <c r="L16" s="20">
        <f t="shared" si="5"/>
        <v>2563</v>
      </c>
      <c r="P16" s="5"/>
    </row>
    <row r="17" spans="2:16" ht="15" customHeight="1">
      <c r="B17" s="19">
        <v>7</v>
      </c>
      <c r="C17" s="12">
        <v>12910</v>
      </c>
      <c r="D17" s="11">
        <f t="shared" si="0"/>
        <v>9283</v>
      </c>
      <c r="E17" s="11">
        <f t="shared" si="1"/>
        <v>8178</v>
      </c>
      <c r="F17" s="13">
        <f t="shared" si="2"/>
        <v>1105</v>
      </c>
      <c r="G17" s="10"/>
      <c r="H17" s="11">
        <v>39</v>
      </c>
      <c r="I17" s="14">
        <v>30750</v>
      </c>
      <c r="J17" s="11">
        <f t="shared" si="3"/>
        <v>22110</v>
      </c>
      <c r="K17" s="11">
        <f t="shared" si="4"/>
        <v>19478</v>
      </c>
      <c r="L17" s="20">
        <f t="shared" si="5"/>
        <v>2632</v>
      </c>
      <c r="P17" s="6"/>
    </row>
    <row r="18" spans="2:18" ht="15" customHeight="1">
      <c r="B18" s="19">
        <v>8</v>
      </c>
      <c r="C18" s="12">
        <v>13270</v>
      </c>
      <c r="D18" s="11">
        <f t="shared" si="0"/>
        <v>9542</v>
      </c>
      <c r="E18" s="11">
        <f t="shared" si="1"/>
        <v>8406</v>
      </c>
      <c r="F18" s="13">
        <f t="shared" si="2"/>
        <v>1136</v>
      </c>
      <c r="G18" s="10"/>
      <c r="H18" s="11">
        <v>40</v>
      </c>
      <c r="I18" s="14">
        <v>31550</v>
      </c>
      <c r="J18" s="11">
        <f t="shared" si="3"/>
        <v>22686</v>
      </c>
      <c r="K18" s="11">
        <f t="shared" si="4"/>
        <v>19985</v>
      </c>
      <c r="L18" s="20">
        <f t="shared" si="5"/>
        <v>2701</v>
      </c>
      <c r="P18" s="7"/>
      <c r="Q18" s="8" t="s">
        <v>3</v>
      </c>
      <c r="R18" s="8"/>
    </row>
    <row r="19" spans="2:20" ht="15" customHeight="1">
      <c r="B19" s="19">
        <v>9</v>
      </c>
      <c r="C19" s="12">
        <v>13660</v>
      </c>
      <c r="D19" s="11">
        <f t="shared" si="0"/>
        <v>9822</v>
      </c>
      <c r="E19" s="11">
        <f t="shared" si="1"/>
        <v>8653</v>
      </c>
      <c r="F19" s="13">
        <f t="shared" si="2"/>
        <v>1169</v>
      </c>
      <c r="G19" s="10"/>
      <c r="H19" s="11">
        <v>41</v>
      </c>
      <c r="I19" s="14">
        <v>32350</v>
      </c>
      <c r="J19" s="11">
        <f t="shared" si="3"/>
        <v>23261</v>
      </c>
      <c r="K19" s="11">
        <f t="shared" si="4"/>
        <v>20492</v>
      </c>
      <c r="L19" s="20">
        <f t="shared" si="5"/>
        <v>2769</v>
      </c>
      <c r="P19" s="8"/>
      <c r="R19" s="8" t="s">
        <v>4</v>
      </c>
      <c r="T19" s="8"/>
    </row>
    <row r="20" spans="2:20" ht="15" customHeight="1">
      <c r="B20" s="19">
        <v>10</v>
      </c>
      <c r="C20" s="12">
        <v>14050</v>
      </c>
      <c r="D20" s="11">
        <f t="shared" si="0"/>
        <v>10103</v>
      </c>
      <c r="E20" s="11">
        <f t="shared" si="1"/>
        <v>8900</v>
      </c>
      <c r="F20" s="13">
        <f t="shared" si="2"/>
        <v>1203</v>
      </c>
      <c r="G20" s="10"/>
      <c r="H20" s="11">
        <v>42</v>
      </c>
      <c r="I20" s="14">
        <v>33200</v>
      </c>
      <c r="J20" s="11">
        <f t="shared" si="3"/>
        <v>23872</v>
      </c>
      <c r="K20" s="11">
        <f t="shared" si="4"/>
        <v>21030</v>
      </c>
      <c r="L20" s="20">
        <f t="shared" si="5"/>
        <v>2842</v>
      </c>
      <c r="P20" s="8"/>
      <c r="T20" s="8"/>
    </row>
    <row r="21" spans="2:16" ht="15" customHeight="1">
      <c r="B21" s="19">
        <v>11</v>
      </c>
      <c r="C21" s="12">
        <v>14440</v>
      </c>
      <c r="D21" s="11">
        <f t="shared" si="0"/>
        <v>10383</v>
      </c>
      <c r="E21" s="11">
        <f t="shared" si="1"/>
        <v>9147</v>
      </c>
      <c r="F21" s="13">
        <f t="shared" si="2"/>
        <v>1236</v>
      </c>
      <c r="G21" s="10"/>
      <c r="H21" s="11">
        <v>43</v>
      </c>
      <c r="I21" s="14">
        <v>34050</v>
      </c>
      <c r="J21" s="11">
        <f t="shared" si="3"/>
        <v>24483</v>
      </c>
      <c r="K21" s="11">
        <f t="shared" si="4"/>
        <v>21569</v>
      </c>
      <c r="L21" s="20">
        <f t="shared" si="5"/>
        <v>2914</v>
      </c>
      <c r="P21" s="9" t="s">
        <v>5</v>
      </c>
    </row>
    <row r="22" spans="2:12" ht="15" customHeight="1">
      <c r="B22" s="19">
        <v>12</v>
      </c>
      <c r="C22" s="12">
        <v>14860</v>
      </c>
      <c r="D22" s="11">
        <f t="shared" si="0"/>
        <v>10685</v>
      </c>
      <c r="E22" s="11">
        <f t="shared" si="1"/>
        <v>9413</v>
      </c>
      <c r="F22" s="13">
        <f t="shared" si="2"/>
        <v>1272</v>
      </c>
      <c r="G22" s="10"/>
      <c r="H22" s="11">
        <v>44</v>
      </c>
      <c r="I22" s="14">
        <v>34900</v>
      </c>
      <c r="J22" s="11">
        <f t="shared" si="3"/>
        <v>25094</v>
      </c>
      <c r="K22" s="11">
        <f t="shared" si="4"/>
        <v>22107</v>
      </c>
      <c r="L22" s="20">
        <f t="shared" si="5"/>
        <v>2987</v>
      </c>
    </row>
    <row r="23" spans="2:12" ht="15" customHeight="1">
      <c r="B23" s="19">
        <v>13</v>
      </c>
      <c r="C23" s="12">
        <v>15280</v>
      </c>
      <c r="D23" s="11">
        <f t="shared" si="0"/>
        <v>10987</v>
      </c>
      <c r="E23" s="11">
        <f t="shared" si="1"/>
        <v>9679</v>
      </c>
      <c r="F23" s="13">
        <f t="shared" si="2"/>
        <v>1308</v>
      </c>
      <c r="G23" s="10"/>
      <c r="H23" s="11">
        <v>45</v>
      </c>
      <c r="I23" s="14">
        <v>35800</v>
      </c>
      <c r="J23" s="11">
        <f t="shared" si="3"/>
        <v>25742</v>
      </c>
      <c r="K23" s="11">
        <f t="shared" si="4"/>
        <v>22677</v>
      </c>
      <c r="L23" s="20">
        <f t="shared" si="5"/>
        <v>3065</v>
      </c>
    </row>
    <row r="24" spans="2:12" ht="15" customHeight="1">
      <c r="B24" s="19">
        <v>14</v>
      </c>
      <c r="C24" s="12">
        <v>15700</v>
      </c>
      <c r="D24" s="11">
        <f t="shared" si="0"/>
        <v>11289</v>
      </c>
      <c r="E24" s="11">
        <f t="shared" si="1"/>
        <v>9945</v>
      </c>
      <c r="F24" s="13">
        <f t="shared" si="2"/>
        <v>1344</v>
      </c>
      <c r="G24" s="10"/>
      <c r="H24" s="11">
        <v>46</v>
      </c>
      <c r="I24" s="14">
        <v>36700</v>
      </c>
      <c r="J24" s="11">
        <f t="shared" si="3"/>
        <v>26389</v>
      </c>
      <c r="K24" s="11">
        <f t="shared" si="4"/>
        <v>23247</v>
      </c>
      <c r="L24" s="20">
        <f t="shared" si="5"/>
        <v>3142</v>
      </c>
    </row>
    <row r="25" spans="2:12" ht="15" customHeight="1">
      <c r="B25" s="19">
        <v>15</v>
      </c>
      <c r="C25" s="12">
        <v>16150</v>
      </c>
      <c r="D25" s="11">
        <f t="shared" si="0"/>
        <v>11612</v>
      </c>
      <c r="E25" s="11">
        <f t="shared" si="1"/>
        <v>10230</v>
      </c>
      <c r="F25" s="13">
        <f t="shared" si="2"/>
        <v>1382</v>
      </c>
      <c r="G25" s="10"/>
      <c r="H25" s="11">
        <v>47</v>
      </c>
      <c r="I25" s="14">
        <v>37600</v>
      </c>
      <c r="J25" s="11">
        <f t="shared" si="3"/>
        <v>27036</v>
      </c>
      <c r="K25" s="11">
        <f t="shared" si="4"/>
        <v>23817</v>
      </c>
      <c r="L25" s="20">
        <f t="shared" si="5"/>
        <v>3219</v>
      </c>
    </row>
    <row r="26" spans="2:12" ht="15" customHeight="1">
      <c r="B26" s="19">
        <v>16</v>
      </c>
      <c r="C26" s="12">
        <v>16600</v>
      </c>
      <c r="D26" s="11">
        <f t="shared" si="0"/>
        <v>11936</v>
      </c>
      <c r="E26" s="11">
        <f t="shared" si="1"/>
        <v>10515</v>
      </c>
      <c r="F26" s="13">
        <f t="shared" si="2"/>
        <v>1421</v>
      </c>
      <c r="G26" s="10"/>
      <c r="H26" s="11">
        <v>48</v>
      </c>
      <c r="I26" s="14">
        <v>38570</v>
      </c>
      <c r="J26" s="11">
        <f t="shared" si="3"/>
        <v>27733</v>
      </c>
      <c r="K26" s="11">
        <f t="shared" si="4"/>
        <v>24432</v>
      </c>
      <c r="L26" s="20">
        <f t="shared" si="5"/>
        <v>3301</v>
      </c>
    </row>
    <row r="27" spans="2:12" ht="15" customHeight="1">
      <c r="B27" s="19">
        <v>17</v>
      </c>
      <c r="C27" s="12">
        <v>17050</v>
      </c>
      <c r="D27" s="11">
        <f t="shared" si="0"/>
        <v>12260</v>
      </c>
      <c r="E27" s="11">
        <f t="shared" si="1"/>
        <v>10800</v>
      </c>
      <c r="F27" s="13">
        <f t="shared" si="2"/>
        <v>1460</v>
      </c>
      <c r="G27" s="10"/>
      <c r="H27" s="11">
        <v>49</v>
      </c>
      <c r="I27" s="14">
        <v>39540</v>
      </c>
      <c r="J27" s="11">
        <f t="shared" si="3"/>
        <v>28431</v>
      </c>
      <c r="K27" s="11">
        <f t="shared" si="4"/>
        <v>25046</v>
      </c>
      <c r="L27" s="20">
        <f t="shared" si="5"/>
        <v>3385</v>
      </c>
    </row>
    <row r="28" spans="2:12" ht="15" customHeight="1">
      <c r="B28" s="19">
        <v>18</v>
      </c>
      <c r="C28" s="12">
        <v>17540</v>
      </c>
      <c r="D28" s="11">
        <f t="shared" si="0"/>
        <v>12612</v>
      </c>
      <c r="E28" s="11">
        <f t="shared" si="1"/>
        <v>11111</v>
      </c>
      <c r="F28" s="13">
        <f t="shared" si="2"/>
        <v>1501</v>
      </c>
      <c r="G28" s="10"/>
      <c r="H28" s="11">
        <v>50</v>
      </c>
      <c r="I28" s="14">
        <v>40510</v>
      </c>
      <c r="J28" s="11">
        <f t="shared" si="3"/>
        <v>29128</v>
      </c>
      <c r="K28" s="11">
        <f t="shared" si="4"/>
        <v>25661</v>
      </c>
      <c r="L28" s="20">
        <f t="shared" si="5"/>
        <v>3467</v>
      </c>
    </row>
    <row r="29" spans="2:12" ht="15" customHeight="1">
      <c r="B29" s="19">
        <v>19</v>
      </c>
      <c r="C29" s="12">
        <v>18030</v>
      </c>
      <c r="D29" s="11">
        <f t="shared" si="0"/>
        <v>12964</v>
      </c>
      <c r="E29" s="11">
        <f t="shared" si="1"/>
        <v>11421</v>
      </c>
      <c r="F29" s="13">
        <f t="shared" si="2"/>
        <v>1543</v>
      </c>
      <c r="G29" s="10"/>
      <c r="H29" s="11">
        <v>51</v>
      </c>
      <c r="I29" s="14">
        <v>41550</v>
      </c>
      <c r="J29" s="11">
        <f t="shared" si="3"/>
        <v>29876</v>
      </c>
      <c r="K29" s="11">
        <f t="shared" si="4"/>
        <v>26319</v>
      </c>
      <c r="L29" s="20">
        <f t="shared" si="5"/>
        <v>3557</v>
      </c>
    </row>
    <row r="30" spans="2:12" ht="15" customHeight="1">
      <c r="B30" s="19">
        <v>20</v>
      </c>
      <c r="C30" s="12">
        <v>18520</v>
      </c>
      <c r="D30" s="11">
        <f t="shared" si="0"/>
        <v>13317</v>
      </c>
      <c r="E30" s="11">
        <f t="shared" si="1"/>
        <v>11731</v>
      </c>
      <c r="F30" s="13">
        <f t="shared" si="2"/>
        <v>1586</v>
      </c>
      <c r="G30" s="10"/>
      <c r="H30" s="11">
        <v>52</v>
      </c>
      <c r="I30" s="14">
        <v>42590</v>
      </c>
      <c r="J30" s="11">
        <f t="shared" si="3"/>
        <v>30624</v>
      </c>
      <c r="K30" s="11">
        <f t="shared" si="4"/>
        <v>26978</v>
      </c>
      <c r="L30" s="20">
        <f t="shared" si="5"/>
        <v>3646</v>
      </c>
    </row>
    <row r="31" spans="2:12" ht="15" customHeight="1">
      <c r="B31" s="19">
        <v>21</v>
      </c>
      <c r="C31" s="12">
        <v>19050</v>
      </c>
      <c r="D31" s="11">
        <f t="shared" si="0"/>
        <v>13698</v>
      </c>
      <c r="E31" s="11">
        <f t="shared" si="1"/>
        <v>12067</v>
      </c>
      <c r="F31" s="13">
        <f t="shared" si="2"/>
        <v>1631</v>
      </c>
      <c r="G31" s="10"/>
      <c r="H31" s="11">
        <v>53</v>
      </c>
      <c r="I31" s="14">
        <v>43630</v>
      </c>
      <c r="J31" s="11">
        <f t="shared" si="3"/>
        <v>31372</v>
      </c>
      <c r="K31" s="11">
        <f t="shared" si="4"/>
        <v>27637</v>
      </c>
      <c r="L31" s="20">
        <f t="shared" si="5"/>
        <v>3735</v>
      </c>
    </row>
    <row r="32" spans="2:12" ht="15" customHeight="1">
      <c r="B32" s="19">
        <v>22</v>
      </c>
      <c r="C32" s="12">
        <v>19580</v>
      </c>
      <c r="D32" s="11">
        <f t="shared" si="0"/>
        <v>14079</v>
      </c>
      <c r="E32" s="11">
        <f t="shared" si="1"/>
        <v>12403</v>
      </c>
      <c r="F32" s="13">
        <f t="shared" si="2"/>
        <v>1676</v>
      </c>
      <c r="G32" s="10"/>
      <c r="H32" s="11">
        <v>54</v>
      </c>
      <c r="I32" s="14">
        <v>44740</v>
      </c>
      <c r="J32" s="11">
        <f t="shared" si="3"/>
        <v>32170</v>
      </c>
      <c r="K32" s="11">
        <f t="shared" si="4"/>
        <v>28340</v>
      </c>
      <c r="L32" s="20">
        <f t="shared" si="5"/>
        <v>3830</v>
      </c>
    </row>
    <row r="33" spans="2:12" ht="15" customHeight="1">
      <c r="B33" s="19">
        <v>23</v>
      </c>
      <c r="C33" s="12">
        <v>20110</v>
      </c>
      <c r="D33" s="11">
        <f t="shared" si="0"/>
        <v>14460</v>
      </c>
      <c r="E33" s="11">
        <f t="shared" si="1"/>
        <v>12738</v>
      </c>
      <c r="F33" s="13">
        <f t="shared" si="2"/>
        <v>1722</v>
      </c>
      <c r="G33" s="10"/>
      <c r="H33" s="11">
        <v>55</v>
      </c>
      <c r="I33" s="14">
        <v>45850</v>
      </c>
      <c r="J33" s="11">
        <f t="shared" si="3"/>
        <v>32968</v>
      </c>
      <c r="K33" s="11">
        <f t="shared" si="4"/>
        <v>29043</v>
      </c>
      <c r="L33" s="20">
        <f t="shared" si="5"/>
        <v>3925</v>
      </c>
    </row>
    <row r="34" spans="2:12" ht="15" customHeight="1">
      <c r="B34" s="19">
        <v>24</v>
      </c>
      <c r="C34" s="12">
        <v>20680</v>
      </c>
      <c r="D34" s="11">
        <f t="shared" si="0"/>
        <v>14870</v>
      </c>
      <c r="E34" s="11">
        <f t="shared" si="1"/>
        <v>13100</v>
      </c>
      <c r="F34" s="13">
        <f t="shared" si="2"/>
        <v>1770</v>
      </c>
      <c r="G34" s="10"/>
      <c r="H34" s="11">
        <v>56</v>
      </c>
      <c r="I34" s="14">
        <v>46960</v>
      </c>
      <c r="J34" s="11">
        <f t="shared" si="3"/>
        <v>33766</v>
      </c>
      <c r="K34" s="11">
        <f t="shared" si="4"/>
        <v>29746</v>
      </c>
      <c r="L34" s="20">
        <f t="shared" si="5"/>
        <v>4020</v>
      </c>
    </row>
    <row r="35" spans="2:12" ht="15" customHeight="1">
      <c r="B35" s="19">
        <v>25</v>
      </c>
      <c r="C35" s="12">
        <v>21250</v>
      </c>
      <c r="D35" s="11">
        <f t="shared" si="0"/>
        <v>15280</v>
      </c>
      <c r="E35" s="11">
        <f t="shared" si="1"/>
        <v>13461</v>
      </c>
      <c r="F35" s="13">
        <f t="shared" si="2"/>
        <v>1819</v>
      </c>
      <c r="G35" s="10"/>
      <c r="H35" s="11">
        <v>57</v>
      </c>
      <c r="I35" s="14">
        <v>48160</v>
      </c>
      <c r="J35" s="11">
        <f t="shared" si="3"/>
        <v>34629</v>
      </c>
      <c r="K35" s="11">
        <f t="shared" si="4"/>
        <v>30506</v>
      </c>
      <c r="L35" s="20">
        <f t="shared" si="5"/>
        <v>4123</v>
      </c>
    </row>
    <row r="36" spans="2:12" ht="15" customHeight="1">
      <c r="B36" s="19">
        <v>26</v>
      </c>
      <c r="C36" s="12">
        <v>21820</v>
      </c>
      <c r="D36" s="11">
        <f t="shared" si="0"/>
        <v>15689</v>
      </c>
      <c r="E36" s="11">
        <f t="shared" si="1"/>
        <v>13822</v>
      </c>
      <c r="F36" s="13">
        <f t="shared" si="2"/>
        <v>1867</v>
      </c>
      <c r="G36" s="10"/>
      <c r="H36" s="11">
        <v>58</v>
      </c>
      <c r="I36" s="14">
        <v>49360</v>
      </c>
      <c r="J36" s="11">
        <f t="shared" si="3"/>
        <v>35492</v>
      </c>
      <c r="K36" s="11">
        <f t="shared" si="4"/>
        <v>31267</v>
      </c>
      <c r="L36" s="20">
        <f t="shared" si="5"/>
        <v>4225</v>
      </c>
    </row>
    <row r="37" spans="2:12" ht="15" customHeight="1">
      <c r="B37" s="19">
        <v>27</v>
      </c>
      <c r="C37" s="12">
        <v>22430</v>
      </c>
      <c r="D37" s="11">
        <f t="shared" si="0"/>
        <v>16128</v>
      </c>
      <c r="E37" s="11">
        <f t="shared" si="1"/>
        <v>14208</v>
      </c>
      <c r="F37" s="13">
        <f t="shared" si="2"/>
        <v>1920</v>
      </c>
      <c r="G37" s="10"/>
      <c r="H37" s="11">
        <v>59</v>
      </c>
      <c r="I37" s="14">
        <v>50560</v>
      </c>
      <c r="J37" s="11">
        <f t="shared" si="3"/>
        <v>36355</v>
      </c>
      <c r="K37" s="11">
        <f t="shared" si="4"/>
        <v>32027</v>
      </c>
      <c r="L37" s="20">
        <f t="shared" si="5"/>
        <v>4328</v>
      </c>
    </row>
    <row r="38" spans="2:12" ht="15" customHeight="1">
      <c r="B38" s="19">
        <v>28</v>
      </c>
      <c r="C38" s="12">
        <v>23040</v>
      </c>
      <c r="D38" s="11">
        <f t="shared" si="0"/>
        <v>16567</v>
      </c>
      <c r="E38" s="11">
        <f t="shared" si="1"/>
        <v>14594</v>
      </c>
      <c r="F38" s="13">
        <f t="shared" si="2"/>
        <v>1973</v>
      </c>
      <c r="G38" s="10"/>
      <c r="H38" s="11">
        <v>60</v>
      </c>
      <c r="I38" s="14">
        <v>51760</v>
      </c>
      <c r="J38" s="11">
        <f t="shared" si="3"/>
        <v>37218</v>
      </c>
      <c r="K38" s="11">
        <f t="shared" si="4"/>
        <v>32787</v>
      </c>
      <c r="L38" s="20">
        <f t="shared" si="5"/>
        <v>4431</v>
      </c>
    </row>
    <row r="39" spans="2:12" ht="15" customHeight="1">
      <c r="B39" s="19">
        <v>29</v>
      </c>
      <c r="C39" s="12">
        <v>23650</v>
      </c>
      <c r="D39" s="11">
        <f t="shared" si="0"/>
        <v>17005</v>
      </c>
      <c r="E39" s="11">
        <f t="shared" si="1"/>
        <v>14981</v>
      </c>
      <c r="F39" s="13">
        <f t="shared" si="2"/>
        <v>2024</v>
      </c>
      <c r="G39" s="10"/>
      <c r="H39" s="11">
        <v>61</v>
      </c>
      <c r="I39" s="14">
        <v>53060</v>
      </c>
      <c r="J39" s="11">
        <f t="shared" si="3"/>
        <v>38152</v>
      </c>
      <c r="K39" s="11">
        <f t="shared" si="4"/>
        <v>33610</v>
      </c>
      <c r="L39" s="20">
        <f t="shared" si="5"/>
        <v>4542</v>
      </c>
    </row>
    <row r="40" spans="2:12" ht="15" customHeight="1">
      <c r="B40" s="19">
        <v>30</v>
      </c>
      <c r="C40" s="12">
        <v>24300</v>
      </c>
      <c r="D40" s="11">
        <f t="shared" si="0"/>
        <v>17473</v>
      </c>
      <c r="E40" s="11">
        <f t="shared" si="1"/>
        <v>15393</v>
      </c>
      <c r="F40" s="13">
        <f t="shared" si="2"/>
        <v>2080</v>
      </c>
      <c r="G40" s="10"/>
      <c r="H40" s="11">
        <v>62</v>
      </c>
      <c r="I40" s="14">
        <v>54360</v>
      </c>
      <c r="J40" s="11">
        <f t="shared" si="3"/>
        <v>39087</v>
      </c>
      <c r="K40" s="11">
        <f t="shared" si="4"/>
        <v>34434</v>
      </c>
      <c r="L40" s="20">
        <f t="shared" si="5"/>
        <v>4653</v>
      </c>
    </row>
    <row r="41" spans="2:12" ht="15" customHeight="1">
      <c r="B41" s="19">
        <v>31</v>
      </c>
      <c r="C41" s="12">
        <v>24950</v>
      </c>
      <c r="D41" s="11">
        <f t="shared" si="0"/>
        <v>17940</v>
      </c>
      <c r="E41" s="11">
        <f t="shared" si="1"/>
        <v>15804</v>
      </c>
      <c r="F41" s="13">
        <f t="shared" si="2"/>
        <v>2136</v>
      </c>
      <c r="G41" s="10"/>
      <c r="H41" s="11">
        <v>63</v>
      </c>
      <c r="I41" s="14">
        <v>55660</v>
      </c>
      <c r="J41" s="11">
        <f t="shared" si="3"/>
        <v>40022</v>
      </c>
      <c r="K41" s="11">
        <f t="shared" si="4"/>
        <v>35257</v>
      </c>
      <c r="L41" s="20">
        <f t="shared" si="5"/>
        <v>4765</v>
      </c>
    </row>
    <row r="42" spans="2:12" ht="15" customHeight="1" thickBot="1">
      <c r="B42" s="21">
        <v>32</v>
      </c>
      <c r="C42" s="22">
        <v>25600</v>
      </c>
      <c r="D42" s="11">
        <f t="shared" si="0"/>
        <v>18407</v>
      </c>
      <c r="E42" s="11">
        <f t="shared" si="1"/>
        <v>16216</v>
      </c>
      <c r="F42" s="23">
        <f t="shared" si="2"/>
        <v>2191</v>
      </c>
      <c r="G42" s="24"/>
      <c r="H42" s="25"/>
      <c r="I42" s="25"/>
      <c r="J42" s="25"/>
      <c r="K42" s="25"/>
      <c r="L42" s="26"/>
    </row>
  </sheetData>
  <sheetProtection/>
  <mergeCells count="14">
    <mergeCell ref="B1:C3"/>
    <mergeCell ref="D1:L1"/>
    <mergeCell ref="D2:L2"/>
    <mergeCell ref="D3:L3"/>
    <mergeCell ref="B9:L9"/>
    <mergeCell ref="B4:F4"/>
    <mergeCell ref="B5:F5"/>
    <mergeCell ref="B6:F6"/>
    <mergeCell ref="B7:F7"/>
    <mergeCell ref="G4:L4"/>
    <mergeCell ref="G5:L5"/>
    <mergeCell ref="G6:L6"/>
    <mergeCell ref="G7:L7"/>
    <mergeCell ref="B8:L8"/>
  </mergeCells>
  <printOptions/>
  <pageMargins left="0.87" right="0.45" top="0.27" bottom="0.3" header="0.16" footer="0.3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51"/>
  <sheetViews>
    <sheetView zoomScalePageLayoutView="0" workbookViewId="0" topLeftCell="A10">
      <selection activeCell="J11" sqref="J11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28125" style="1" customWidth="1"/>
    <col min="4" max="4" width="9.421875" style="0" customWidth="1"/>
    <col min="5" max="5" width="9.8515625" style="0" customWidth="1"/>
    <col min="6" max="6" width="10.00390625" style="0" customWidth="1"/>
    <col min="7" max="7" width="2.00390625" style="0" customWidth="1"/>
    <col min="8" max="8" width="6.421875" style="0" customWidth="1"/>
    <col min="9" max="9" width="7.421875" style="0" customWidth="1"/>
    <col min="10" max="10" width="9.7109375" style="0" customWidth="1"/>
    <col min="11" max="11" width="9.57421875" style="0" customWidth="1"/>
  </cols>
  <sheetData>
    <row r="1" spans="2:13" ht="39" customHeight="1">
      <c r="B1" s="70" t="s">
        <v>9</v>
      </c>
      <c r="C1" s="71"/>
      <c r="D1" s="74" t="s">
        <v>7</v>
      </c>
      <c r="E1" s="74"/>
      <c r="F1" s="74"/>
      <c r="G1" s="74"/>
      <c r="H1" s="74"/>
      <c r="I1" s="74"/>
      <c r="J1" s="74"/>
      <c r="K1" s="74"/>
      <c r="L1" s="75"/>
      <c r="M1" t="s">
        <v>10</v>
      </c>
    </row>
    <row r="2" spans="2:12" ht="21.75" customHeight="1">
      <c r="B2" s="72"/>
      <c r="C2" s="73"/>
      <c r="D2" s="76" t="s">
        <v>2</v>
      </c>
      <c r="E2" s="76"/>
      <c r="F2" s="76"/>
      <c r="G2" s="76"/>
      <c r="H2" s="76"/>
      <c r="I2" s="76"/>
      <c r="J2" s="76"/>
      <c r="K2" s="76"/>
      <c r="L2" s="77"/>
    </row>
    <row r="3" spans="2:12" ht="18" customHeight="1">
      <c r="B3" s="72"/>
      <c r="C3" s="73"/>
      <c r="D3" s="78" t="s">
        <v>19</v>
      </c>
      <c r="E3" s="78"/>
      <c r="F3" s="78"/>
      <c r="G3" s="78"/>
      <c r="H3" s="78"/>
      <c r="I3" s="78"/>
      <c r="J3" s="78"/>
      <c r="K3" s="78"/>
      <c r="L3" s="79"/>
    </row>
    <row r="4" spans="2:12" ht="18.75" customHeight="1">
      <c r="B4" s="51" t="s">
        <v>21</v>
      </c>
      <c r="C4" s="52"/>
      <c r="D4" s="52"/>
      <c r="E4" s="52"/>
      <c r="F4" s="52"/>
      <c r="G4" s="59" t="s">
        <v>14</v>
      </c>
      <c r="H4" s="59"/>
      <c r="I4" s="59"/>
      <c r="J4" s="59"/>
      <c r="K4" s="59"/>
      <c r="L4" s="60"/>
    </row>
    <row r="5" spans="2:12" ht="18.75" customHeight="1">
      <c r="B5" s="53" t="s">
        <v>11</v>
      </c>
      <c r="C5" s="54"/>
      <c r="D5" s="54"/>
      <c r="E5" s="54"/>
      <c r="F5" s="54"/>
      <c r="G5" s="61" t="s">
        <v>12</v>
      </c>
      <c r="H5" s="61"/>
      <c r="I5" s="61"/>
      <c r="J5" s="61"/>
      <c r="K5" s="61"/>
      <c r="L5" s="62"/>
    </row>
    <row r="6" spans="2:12" ht="22.5" customHeight="1">
      <c r="B6" s="55" t="s">
        <v>23</v>
      </c>
      <c r="C6" s="56"/>
      <c r="D6" s="56"/>
      <c r="E6" s="56"/>
      <c r="F6" s="56"/>
      <c r="G6" s="63" t="s">
        <v>13</v>
      </c>
      <c r="H6" s="63"/>
      <c r="I6" s="63"/>
      <c r="J6" s="63"/>
      <c r="K6" s="63"/>
      <c r="L6" s="64"/>
    </row>
    <row r="7" spans="2:12" ht="17.25" customHeight="1">
      <c r="B7" s="57"/>
      <c r="C7" s="58"/>
      <c r="D7" s="58"/>
      <c r="E7" s="58"/>
      <c r="F7" s="58"/>
      <c r="G7" s="65"/>
      <c r="H7" s="65"/>
      <c r="I7" s="65"/>
      <c r="J7" s="65"/>
      <c r="K7" s="65"/>
      <c r="L7" s="66"/>
    </row>
    <row r="8" spans="2:12" ht="21.75" customHeight="1">
      <c r="B8" s="67" t="s">
        <v>26</v>
      </c>
      <c r="C8" s="68"/>
      <c r="D8" s="68"/>
      <c r="E8" s="68"/>
      <c r="F8" s="68"/>
      <c r="G8" s="68"/>
      <c r="H8" s="68"/>
      <c r="I8" s="68"/>
      <c r="J8" s="68"/>
      <c r="K8" s="68"/>
      <c r="L8" s="69"/>
    </row>
    <row r="9" spans="2:15" ht="23.25" customHeight="1">
      <c r="B9" s="80" t="s">
        <v>8</v>
      </c>
      <c r="C9" s="81"/>
      <c r="D9" s="81"/>
      <c r="E9" s="81"/>
      <c r="F9" s="81"/>
      <c r="G9" s="81"/>
      <c r="H9" s="81"/>
      <c r="I9" s="81"/>
      <c r="J9" s="81"/>
      <c r="K9" s="81"/>
      <c r="L9" s="82"/>
      <c r="O9" s="17"/>
    </row>
    <row r="10" spans="2:12" ht="41.25" customHeight="1">
      <c r="B10" s="18" t="s">
        <v>1</v>
      </c>
      <c r="C10" s="16" t="s">
        <v>0</v>
      </c>
      <c r="D10" s="15" t="s">
        <v>30</v>
      </c>
      <c r="E10" s="15" t="s">
        <v>28</v>
      </c>
      <c r="F10" s="15" t="s">
        <v>29</v>
      </c>
      <c r="G10" s="36"/>
      <c r="H10" s="15" t="s">
        <v>1</v>
      </c>
      <c r="I10" s="16" t="s">
        <v>0</v>
      </c>
      <c r="J10" s="15" t="s">
        <v>30</v>
      </c>
      <c r="K10" s="15" t="s">
        <v>28</v>
      </c>
      <c r="L10" s="15" t="s">
        <v>29</v>
      </c>
    </row>
    <row r="11" spans="2:12" ht="15" customHeight="1">
      <c r="B11" s="19">
        <v>1</v>
      </c>
      <c r="C11" s="27">
        <v>6700</v>
      </c>
      <c r="D11" s="11">
        <f>ROUND(C11*71.904%,0)</f>
        <v>4818</v>
      </c>
      <c r="E11" s="11">
        <f>ROUND(C11*63.344%,0)</f>
        <v>4244</v>
      </c>
      <c r="F11" s="29">
        <f>D11-E11</f>
        <v>574</v>
      </c>
      <c r="G11" s="37"/>
      <c r="H11" s="11">
        <v>41</v>
      </c>
      <c r="I11" s="27">
        <v>20110</v>
      </c>
      <c r="J11" s="11">
        <f>ROUND(I11*71.904%,0)</f>
        <v>14460</v>
      </c>
      <c r="K11" s="11">
        <f>ROUND(I11*63.344%,0)</f>
        <v>12738</v>
      </c>
      <c r="L11" s="31">
        <f>J11-K11</f>
        <v>1722</v>
      </c>
    </row>
    <row r="12" spans="2:17" ht="15" customHeight="1">
      <c r="B12" s="19">
        <v>2</v>
      </c>
      <c r="C12" s="27">
        <v>6900</v>
      </c>
      <c r="D12" s="11">
        <f aca="true" t="shared" si="0" ref="D12:D50">ROUND(C12*71.904%,0)</f>
        <v>4961</v>
      </c>
      <c r="E12" s="11">
        <f aca="true" t="shared" si="1" ref="E12:E50">ROUND(C12*63.344%,0)</f>
        <v>4371</v>
      </c>
      <c r="F12" s="29">
        <f aca="true" t="shared" si="2" ref="F12:F42">D12-E12</f>
        <v>590</v>
      </c>
      <c r="G12" s="37"/>
      <c r="H12" s="11">
        <v>42</v>
      </c>
      <c r="I12" s="27">
        <v>20680</v>
      </c>
      <c r="J12" s="11">
        <f aca="true" t="shared" si="3" ref="J12:J51">ROUND(I12*71.904%,0)</f>
        <v>14870</v>
      </c>
      <c r="K12" s="11">
        <f aca="true" t="shared" si="4" ref="K12:K51">ROUND(I12*63.344%,0)</f>
        <v>13100</v>
      </c>
      <c r="L12" s="31">
        <f aca="true" t="shared" si="5" ref="L12:L41">J12-K12</f>
        <v>1770</v>
      </c>
      <c r="Q12" s="2" t="s">
        <v>6</v>
      </c>
    </row>
    <row r="13" spans="2:18" ht="15" customHeight="1">
      <c r="B13" s="19">
        <v>3</v>
      </c>
      <c r="C13" s="27">
        <v>7100</v>
      </c>
      <c r="D13" s="11">
        <f t="shared" si="0"/>
        <v>5105</v>
      </c>
      <c r="E13" s="11">
        <f t="shared" si="1"/>
        <v>4497</v>
      </c>
      <c r="F13" s="29">
        <f t="shared" si="2"/>
        <v>608</v>
      </c>
      <c r="G13" s="37"/>
      <c r="H13" s="11">
        <v>43</v>
      </c>
      <c r="I13" s="27">
        <v>21250</v>
      </c>
      <c r="J13" s="11">
        <f t="shared" si="3"/>
        <v>15280</v>
      </c>
      <c r="K13" s="11">
        <f t="shared" si="4"/>
        <v>13461</v>
      </c>
      <c r="L13" s="31">
        <f t="shared" si="5"/>
        <v>1819</v>
      </c>
      <c r="R13" s="3"/>
    </row>
    <row r="14" spans="2:16" ht="15" customHeight="1">
      <c r="B14" s="19">
        <v>4</v>
      </c>
      <c r="C14" s="27">
        <v>7300</v>
      </c>
      <c r="D14" s="11">
        <f t="shared" si="0"/>
        <v>5249</v>
      </c>
      <c r="E14" s="11">
        <f t="shared" si="1"/>
        <v>4624</v>
      </c>
      <c r="F14" s="29">
        <f t="shared" si="2"/>
        <v>625</v>
      </c>
      <c r="G14" s="37"/>
      <c r="H14" s="11">
        <v>44</v>
      </c>
      <c r="I14" s="27">
        <v>21820</v>
      </c>
      <c r="J14" s="11">
        <f t="shared" si="3"/>
        <v>15689</v>
      </c>
      <c r="K14" s="11">
        <f t="shared" si="4"/>
        <v>13822</v>
      </c>
      <c r="L14" s="31">
        <f t="shared" si="5"/>
        <v>1867</v>
      </c>
      <c r="P14" s="3"/>
    </row>
    <row r="15" spans="2:16" ht="15" customHeight="1">
      <c r="B15" s="19">
        <v>5</v>
      </c>
      <c r="C15" s="27">
        <v>7520</v>
      </c>
      <c r="D15" s="11">
        <f t="shared" si="0"/>
        <v>5407</v>
      </c>
      <c r="E15" s="11">
        <f t="shared" si="1"/>
        <v>4763</v>
      </c>
      <c r="F15" s="29">
        <f t="shared" si="2"/>
        <v>644</v>
      </c>
      <c r="G15" s="37"/>
      <c r="H15" s="11">
        <v>45</v>
      </c>
      <c r="I15" s="27">
        <v>22430</v>
      </c>
      <c r="J15" s="11">
        <f t="shared" si="3"/>
        <v>16128</v>
      </c>
      <c r="K15" s="11">
        <f t="shared" si="4"/>
        <v>14208</v>
      </c>
      <c r="L15" s="31">
        <f t="shared" si="5"/>
        <v>1920</v>
      </c>
      <c r="P15" s="4"/>
    </row>
    <row r="16" spans="2:16" ht="15" customHeight="1">
      <c r="B16" s="19">
        <v>6</v>
      </c>
      <c r="C16" s="27">
        <v>7740</v>
      </c>
      <c r="D16" s="11">
        <f t="shared" si="0"/>
        <v>5565</v>
      </c>
      <c r="E16" s="11">
        <f t="shared" si="1"/>
        <v>4903</v>
      </c>
      <c r="F16" s="29">
        <f t="shared" si="2"/>
        <v>662</v>
      </c>
      <c r="G16" s="37"/>
      <c r="H16" s="11">
        <v>46</v>
      </c>
      <c r="I16" s="27">
        <v>23040</v>
      </c>
      <c r="J16" s="11">
        <f t="shared" si="3"/>
        <v>16567</v>
      </c>
      <c r="K16" s="11">
        <f t="shared" si="4"/>
        <v>14594</v>
      </c>
      <c r="L16" s="31">
        <f t="shared" si="5"/>
        <v>1973</v>
      </c>
      <c r="P16" s="5"/>
    </row>
    <row r="17" spans="2:16" ht="15" customHeight="1">
      <c r="B17" s="19">
        <v>7</v>
      </c>
      <c r="C17" s="27">
        <v>7960</v>
      </c>
      <c r="D17" s="11">
        <f t="shared" si="0"/>
        <v>5724</v>
      </c>
      <c r="E17" s="11">
        <f t="shared" si="1"/>
        <v>5042</v>
      </c>
      <c r="F17" s="29">
        <f t="shared" si="2"/>
        <v>682</v>
      </c>
      <c r="G17" s="37"/>
      <c r="H17" s="11">
        <v>47</v>
      </c>
      <c r="I17" s="27">
        <v>23650</v>
      </c>
      <c r="J17" s="11">
        <f t="shared" si="3"/>
        <v>17005</v>
      </c>
      <c r="K17" s="11">
        <f t="shared" si="4"/>
        <v>14981</v>
      </c>
      <c r="L17" s="31">
        <f t="shared" si="5"/>
        <v>2024</v>
      </c>
      <c r="P17" s="6"/>
    </row>
    <row r="18" spans="2:18" ht="15" customHeight="1">
      <c r="B18" s="19">
        <v>8</v>
      </c>
      <c r="C18" s="27">
        <v>8200</v>
      </c>
      <c r="D18" s="11">
        <f t="shared" si="0"/>
        <v>5896</v>
      </c>
      <c r="E18" s="11">
        <f t="shared" si="1"/>
        <v>5194</v>
      </c>
      <c r="F18" s="29">
        <f t="shared" si="2"/>
        <v>702</v>
      </c>
      <c r="G18" s="37"/>
      <c r="H18" s="11">
        <v>48</v>
      </c>
      <c r="I18" s="27">
        <v>24300</v>
      </c>
      <c r="J18" s="11">
        <f t="shared" si="3"/>
        <v>17473</v>
      </c>
      <c r="K18" s="11">
        <f t="shared" si="4"/>
        <v>15393</v>
      </c>
      <c r="L18" s="31">
        <f t="shared" si="5"/>
        <v>2080</v>
      </c>
      <c r="P18" s="7"/>
      <c r="Q18" s="8" t="s">
        <v>3</v>
      </c>
      <c r="R18" s="8"/>
    </row>
    <row r="19" spans="2:20" ht="15" customHeight="1">
      <c r="B19" s="19">
        <v>9</v>
      </c>
      <c r="C19" s="27">
        <v>8440</v>
      </c>
      <c r="D19" s="11">
        <f t="shared" si="0"/>
        <v>6069</v>
      </c>
      <c r="E19" s="11">
        <f t="shared" si="1"/>
        <v>5346</v>
      </c>
      <c r="F19" s="29">
        <f t="shared" si="2"/>
        <v>723</v>
      </c>
      <c r="G19" s="37"/>
      <c r="H19" s="11">
        <v>49</v>
      </c>
      <c r="I19" s="27">
        <v>24950</v>
      </c>
      <c r="J19" s="11">
        <f t="shared" si="3"/>
        <v>17940</v>
      </c>
      <c r="K19" s="11">
        <f t="shared" si="4"/>
        <v>15804</v>
      </c>
      <c r="L19" s="31">
        <f t="shared" si="5"/>
        <v>2136</v>
      </c>
      <c r="P19" s="8"/>
      <c r="R19" s="8" t="s">
        <v>4</v>
      </c>
      <c r="T19" s="8"/>
    </row>
    <row r="20" spans="2:20" ht="15" customHeight="1">
      <c r="B20" s="19">
        <v>10</v>
      </c>
      <c r="C20" s="27">
        <v>8680</v>
      </c>
      <c r="D20" s="11">
        <f t="shared" si="0"/>
        <v>6241</v>
      </c>
      <c r="E20" s="11">
        <f t="shared" si="1"/>
        <v>5498</v>
      </c>
      <c r="F20" s="29">
        <f t="shared" si="2"/>
        <v>743</v>
      </c>
      <c r="G20" s="37"/>
      <c r="H20" s="11">
        <v>50</v>
      </c>
      <c r="I20" s="27">
        <v>25600</v>
      </c>
      <c r="J20" s="11">
        <f t="shared" si="3"/>
        <v>18407</v>
      </c>
      <c r="K20" s="11">
        <f t="shared" si="4"/>
        <v>16216</v>
      </c>
      <c r="L20" s="31">
        <f t="shared" si="5"/>
        <v>2191</v>
      </c>
      <c r="P20" s="8"/>
      <c r="T20" s="8"/>
    </row>
    <row r="21" spans="2:16" ht="15" customHeight="1">
      <c r="B21" s="19">
        <v>11</v>
      </c>
      <c r="C21" s="27">
        <v>8940</v>
      </c>
      <c r="D21" s="11">
        <f t="shared" si="0"/>
        <v>6428</v>
      </c>
      <c r="E21" s="11">
        <f t="shared" si="1"/>
        <v>5663</v>
      </c>
      <c r="F21" s="29">
        <f t="shared" si="2"/>
        <v>765</v>
      </c>
      <c r="G21" s="37"/>
      <c r="H21" s="11">
        <v>51</v>
      </c>
      <c r="I21" s="27">
        <v>26300</v>
      </c>
      <c r="J21" s="11">
        <f t="shared" si="3"/>
        <v>18911</v>
      </c>
      <c r="K21" s="11">
        <f t="shared" si="4"/>
        <v>16659</v>
      </c>
      <c r="L21" s="31">
        <f t="shared" si="5"/>
        <v>2252</v>
      </c>
      <c r="P21" s="9" t="s">
        <v>5</v>
      </c>
    </row>
    <row r="22" spans="2:12" ht="15" customHeight="1">
      <c r="B22" s="19">
        <v>12</v>
      </c>
      <c r="C22" s="27">
        <v>9200</v>
      </c>
      <c r="D22" s="11">
        <f t="shared" si="0"/>
        <v>6615</v>
      </c>
      <c r="E22" s="11">
        <f t="shared" si="1"/>
        <v>5828</v>
      </c>
      <c r="F22" s="29">
        <f t="shared" si="2"/>
        <v>787</v>
      </c>
      <c r="G22" s="37"/>
      <c r="H22" s="11">
        <v>52</v>
      </c>
      <c r="I22" s="27">
        <v>27000</v>
      </c>
      <c r="J22" s="11">
        <f t="shared" si="3"/>
        <v>19414</v>
      </c>
      <c r="K22" s="11">
        <f t="shared" si="4"/>
        <v>17103</v>
      </c>
      <c r="L22" s="31">
        <f t="shared" si="5"/>
        <v>2311</v>
      </c>
    </row>
    <row r="23" spans="2:12" ht="15" customHeight="1">
      <c r="B23" s="19">
        <v>13</v>
      </c>
      <c r="C23" s="27">
        <v>9460</v>
      </c>
      <c r="D23" s="11">
        <f t="shared" si="0"/>
        <v>6802</v>
      </c>
      <c r="E23" s="11">
        <f t="shared" si="1"/>
        <v>5992</v>
      </c>
      <c r="F23" s="29">
        <f t="shared" si="2"/>
        <v>810</v>
      </c>
      <c r="G23" s="37"/>
      <c r="H23" s="11">
        <v>53</v>
      </c>
      <c r="I23" s="27">
        <v>27700</v>
      </c>
      <c r="J23" s="11">
        <f t="shared" si="3"/>
        <v>19917</v>
      </c>
      <c r="K23" s="11">
        <f t="shared" si="4"/>
        <v>17546</v>
      </c>
      <c r="L23" s="31">
        <f t="shared" si="5"/>
        <v>2371</v>
      </c>
    </row>
    <row r="24" spans="2:12" ht="15" customHeight="1">
      <c r="B24" s="19">
        <v>14</v>
      </c>
      <c r="C24" s="27">
        <v>9740</v>
      </c>
      <c r="D24" s="11">
        <f t="shared" si="0"/>
        <v>7003</v>
      </c>
      <c r="E24" s="11">
        <f t="shared" si="1"/>
        <v>6170</v>
      </c>
      <c r="F24" s="29">
        <f t="shared" si="2"/>
        <v>833</v>
      </c>
      <c r="G24" s="37"/>
      <c r="H24" s="11">
        <v>54</v>
      </c>
      <c r="I24" s="27">
        <v>28450</v>
      </c>
      <c r="J24" s="11">
        <f t="shared" si="3"/>
        <v>20457</v>
      </c>
      <c r="K24" s="11">
        <f t="shared" si="4"/>
        <v>18021</v>
      </c>
      <c r="L24" s="31">
        <f t="shared" si="5"/>
        <v>2436</v>
      </c>
    </row>
    <row r="25" spans="2:12" ht="15" customHeight="1">
      <c r="B25" s="19">
        <v>15</v>
      </c>
      <c r="C25" s="27">
        <v>10020</v>
      </c>
      <c r="D25" s="11">
        <f t="shared" si="0"/>
        <v>7205</v>
      </c>
      <c r="E25" s="11">
        <f t="shared" si="1"/>
        <v>6347</v>
      </c>
      <c r="F25" s="29">
        <f t="shared" si="2"/>
        <v>858</v>
      </c>
      <c r="G25" s="37"/>
      <c r="H25" s="11">
        <v>55</v>
      </c>
      <c r="I25" s="27">
        <v>29200</v>
      </c>
      <c r="J25" s="11">
        <f t="shared" si="3"/>
        <v>20996</v>
      </c>
      <c r="K25" s="11">
        <f t="shared" si="4"/>
        <v>18496</v>
      </c>
      <c r="L25" s="31">
        <f t="shared" si="5"/>
        <v>2500</v>
      </c>
    </row>
    <row r="26" spans="2:12" ht="15" customHeight="1">
      <c r="B26" s="19">
        <v>16</v>
      </c>
      <c r="C26" s="27">
        <v>10300</v>
      </c>
      <c r="D26" s="11">
        <f t="shared" si="0"/>
        <v>7406</v>
      </c>
      <c r="E26" s="11">
        <f t="shared" si="1"/>
        <v>6524</v>
      </c>
      <c r="F26" s="29">
        <f t="shared" si="2"/>
        <v>882</v>
      </c>
      <c r="G26" s="37"/>
      <c r="H26" s="11">
        <v>56</v>
      </c>
      <c r="I26" s="27">
        <v>29950</v>
      </c>
      <c r="J26" s="11">
        <f t="shared" si="3"/>
        <v>21535</v>
      </c>
      <c r="K26" s="11">
        <f t="shared" si="4"/>
        <v>18972</v>
      </c>
      <c r="L26" s="31">
        <f t="shared" si="5"/>
        <v>2563</v>
      </c>
    </row>
    <row r="27" spans="2:12" ht="15" customHeight="1">
      <c r="B27" s="19">
        <v>17</v>
      </c>
      <c r="C27" s="27">
        <v>10600</v>
      </c>
      <c r="D27" s="11">
        <f t="shared" si="0"/>
        <v>7622</v>
      </c>
      <c r="E27" s="11">
        <f t="shared" si="1"/>
        <v>6714</v>
      </c>
      <c r="F27" s="29">
        <f t="shared" si="2"/>
        <v>908</v>
      </c>
      <c r="G27" s="37"/>
      <c r="H27" s="11">
        <v>57</v>
      </c>
      <c r="I27" s="27">
        <v>30750</v>
      </c>
      <c r="J27" s="11">
        <f t="shared" si="3"/>
        <v>22110</v>
      </c>
      <c r="K27" s="11">
        <f t="shared" si="4"/>
        <v>19478</v>
      </c>
      <c r="L27" s="31">
        <f t="shared" si="5"/>
        <v>2632</v>
      </c>
    </row>
    <row r="28" spans="2:12" ht="15" customHeight="1">
      <c r="B28" s="19">
        <v>18</v>
      </c>
      <c r="C28" s="27">
        <v>10900</v>
      </c>
      <c r="D28" s="11">
        <f t="shared" si="0"/>
        <v>7838</v>
      </c>
      <c r="E28" s="11">
        <f t="shared" si="1"/>
        <v>6904</v>
      </c>
      <c r="F28" s="29">
        <f t="shared" si="2"/>
        <v>934</v>
      </c>
      <c r="G28" s="37"/>
      <c r="H28" s="11">
        <v>58</v>
      </c>
      <c r="I28" s="27">
        <v>31550</v>
      </c>
      <c r="J28" s="11">
        <f t="shared" si="3"/>
        <v>22686</v>
      </c>
      <c r="K28" s="11">
        <f t="shared" si="4"/>
        <v>19985</v>
      </c>
      <c r="L28" s="31">
        <f t="shared" si="5"/>
        <v>2701</v>
      </c>
    </row>
    <row r="29" spans="2:12" ht="15" customHeight="1">
      <c r="B29" s="19">
        <v>19</v>
      </c>
      <c r="C29" s="27">
        <v>11200</v>
      </c>
      <c r="D29" s="11">
        <f t="shared" si="0"/>
        <v>8053</v>
      </c>
      <c r="E29" s="11">
        <f t="shared" si="1"/>
        <v>7095</v>
      </c>
      <c r="F29" s="29">
        <f t="shared" si="2"/>
        <v>958</v>
      </c>
      <c r="G29" s="37"/>
      <c r="H29" s="11">
        <v>59</v>
      </c>
      <c r="I29" s="27">
        <v>32350</v>
      </c>
      <c r="J29" s="11">
        <f t="shared" si="3"/>
        <v>23261</v>
      </c>
      <c r="K29" s="11">
        <f t="shared" si="4"/>
        <v>20492</v>
      </c>
      <c r="L29" s="31">
        <f t="shared" si="5"/>
        <v>2769</v>
      </c>
    </row>
    <row r="30" spans="2:12" ht="15" customHeight="1">
      <c r="B30" s="19">
        <v>20</v>
      </c>
      <c r="C30" s="27">
        <v>11530</v>
      </c>
      <c r="D30" s="11">
        <f t="shared" si="0"/>
        <v>8291</v>
      </c>
      <c r="E30" s="11">
        <f t="shared" si="1"/>
        <v>7304</v>
      </c>
      <c r="F30" s="29">
        <f t="shared" si="2"/>
        <v>987</v>
      </c>
      <c r="G30" s="37"/>
      <c r="H30" s="11">
        <v>60</v>
      </c>
      <c r="I30" s="27">
        <v>33200</v>
      </c>
      <c r="J30" s="11">
        <f t="shared" si="3"/>
        <v>23872</v>
      </c>
      <c r="K30" s="11">
        <f t="shared" si="4"/>
        <v>21030</v>
      </c>
      <c r="L30" s="31">
        <f t="shared" si="5"/>
        <v>2842</v>
      </c>
    </row>
    <row r="31" spans="2:12" ht="15" customHeight="1">
      <c r="B31" s="19">
        <v>21</v>
      </c>
      <c r="C31" s="27">
        <v>11860</v>
      </c>
      <c r="D31" s="11">
        <f t="shared" si="0"/>
        <v>8528</v>
      </c>
      <c r="E31" s="11">
        <f t="shared" si="1"/>
        <v>7513</v>
      </c>
      <c r="F31" s="29">
        <f t="shared" si="2"/>
        <v>1015</v>
      </c>
      <c r="G31" s="37"/>
      <c r="H31" s="11">
        <v>61</v>
      </c>
      <c r="I31" s="27">
        <v>34050</v>
      </c>
      <c r="J31" s="11">
        <f t="shared" si="3"/>
        <v>24483</v>
      </c>
      <c r="K31" s="11">
        <f t="shared" si="4"/>
        <v>21569</v>
      </c>
      <c r="L31" s="31">
        <f t="shared" si="5"/>
        <v>2914</v>
      </c>
    </row>
    <row r="32" spans="2:12" ht="15" customHeight="1">
      <c r="B32" s="19">
        <v>22</v>
      </c>
      <c r="C32" s="27">
        <v>12190</v>
      </c>
      <c r="D32" s="11">
        <f t="shared" si="0"/>
        <v>8765</v>
      </c>
      <c r="E32" s="11">
        <f t="shared" si="1"/>
        <v>7722</v>
      </c>
      <c r="F32" s="29">
        <f t="shared" si="2"/>
        <v>1043</v>
      </c>
      <c r="G32" s="37"/>
      <c r="H32" s="11">
        <v>62</v>
      </c>
      <c r="I32" s="27">
        <v>34900</v>
      </c>
      <c r="J32" s="11">
        <f t="shared" si="3"/>
        <v>25094</v>
      </c>
      <c r="K32" s="11">
        <f t="shared" si="4"/>
        <v>22107</v>
      </c>
      <c r="L32" s="31">
        <f t="shared" si="5"/>
        <v>2987</v>
      </c>
    </row>
    <row r="33" spans="2:12" ht="15" customHeight="1">
      <c r="B33" s="19">
        <v>23</v>
      </c>
      <c r="C33" s="27">
        <v>12550</v>
      </c>
      <c r="D33" s="11">
        <f t="shared" si="0"/>
        <v>9024</v>
      </c>
      <c r="E33" s="11">
        <f t="shared" si="1"/>
        <v>7950</v>
      </c>
      <c r="F33" s="29">
        <f t="shared" si="2"/>
        <v>1074</v>
      </c>
      <c r="G33" s="37"/>
      <c r="H33" s="11">
        <v>63</v>
      </c>
      <c r="I33" s="27">
        <v>35800</v>
      </c>
      <c r="J33" s="11">
        <f t="shared" si="3"/>
        <v>25742</v>
      </c>
      <c r="K33" s="11">
        <f t="shared" si="4"/>
        <v>22677</v>
      </c>
      <c r="L33" s="31">
        <f t="shared" si="5"/>
        <v>3065</v>
      </c>
    </row>
    <row r="34" spans="2:12" ht="15" customHeight="1">
      <c r="B34" s="19">
        <v>24</v>
      </c>
      <c r="C34" s="27">
        <v>12910</v>
      </c>
      <c r="D34" s="11">
        <f t="shared" si="0"/>
        <v>9283</v>
      </c>
      <c r="E34" s="11">
        <f t="shared" si="1"/>
        <v>8178</v>
      </c>
      <c r="F34" s="29">
        <f t="shared" si="2"/>
        <v>1105</v>
      </c>
      <c r="G34" s="37"/>
      <c r="H34" s="11">
        <v>64</v>
      </c>
      <c r="I34" s="27">
        <v>36700</v>
      </c>
      <c r="J34" s="11">
        <f t="shared" si="3"/>
        <v>26389</v>
      </c>
      <c r="K34" s="11">
        <f t="shared" si="4"/>
        <v>23247</v>
      </c>
      <c r="L34" s="31">
        <f t="shared" si="5"/>
        <v>3142</v>
      </c>
    </row>
    <row r="35" spans="2:12" ht="15" customHeight="1">
      <c r="B35" s="19">
        <v>25</v>
      </c>
      <c r="C35" s="27">
        <v>13270</v>
      </c>
      <c r="D35" s="11">
        <f t="shared" si="0"/>
        <v>9542</v>
      </c>
      <c r="E35" s="11">
        <f t="shared" si="1"/>
        <v>8406</v>
      </c>
      <c r="F35" s="29">
        <f t="shared" si="2"/>
        <v>1136</v>
      </c>
      <c r="G35" s="37"/>
      <c r="H35" s="11">
        <v>65</v>
      </c>
      <c r="I35" s="27">
        <v>37600</v>
      </c>
      <c r="J35" s="11">
        <f t="shared" si="3"/>
        <v>27036</v>
      </c>
      <c r="K35" s="11">
        <f t="shared" si="4"/>
        <v>23817</v>
      </c>
      <c r="L35" s="31">
        <f t="shared" si="5"/>
        <v>3219</v>
      </c>
    </row>
    <row r="36" spans="2:12" ht="15" customHeight="1">
      <c r="B36" s="19">
        <v>26</v>
      </c>
      <c r="C36" s="27">
        <v>13660</v>
      </c>
      <c r="D36" s="11">
        <f t="shared" si="0"/>
        <v>9822</v>
      </c>
      <c r="E36" s="11">
        <f t="shared" si="1"/>
        <v>8653</v>
      </c>
      <c r="F36" s="29">
        <f t="shared" si="2"/>
        <v>1169</v>
      </c>
      <c r="G36" s="37"/>
      <c r="H36" s="11">
        <v>66</v>
      </c>
      <c r="I36" s="27">
        <v>38570</v>
      </c>
      <c r="J36" s="11">
        <f t="shared" si="3"/>
        <v>27733</v>
      </c>
      <c r="K36" s="11">
        <f t="shared" si="4"/>
        <v>24432</v>
      </c>
      <c r="L36" s="31">
        <f t="shared" si="5"/>
        <v>3301</v>
      </c>
    </row>
    <row r="37" spans="2:12" ht="15" customHeight="1">
      <c r="B37" s="19">
        <v>27</v>
      </c>
      <c r="C37" s="27">
        <v>14050</v>
      </c>
      <c r="D37" s="11">
        <f t="shared" si="0"/>
        <v>10103</v>
      </c>
      <c r="E37" s="11">
        <f t="shared" si="1"/>
        <v>8900</v>
      </c>
      <c r="F37" s="29">
        <f t="shared" si="2"/>
        <v>1203</v>
      </c>
      <c r="G37" s="37"/>
      <c r="H37" s="11">
        <v>67</v>
      </c>
      <c r="I37" s="27">
        <v>39540</v>
      </c>
      <c r="J37" s="11">
        <f t="shared" si="3"/>
        <v>28431</v>
      </c>
      <c r="K37" s="11">
        <f t="shared" si="4"/>
        <v>25046</v>
      </c>
      <c r="L37" s="31">
        <f t="shared" si="5"/>
        <v>3385</v>
      </c>
    </row>
    <row r="38" spans="2:12" ht="15" customHeight="1">
      <c r="B38" s="19">
        <v>28</v>
      </c>
      <c r="C38" s="27">
        <v>14440</v>
      </c>
      <c r="D38" s="11">
        <f t="shared" si="0"/>
        <v>10383</v>
      </c>
      <c r="E38" s="11">
        <f t="shared" si="1"/>
        <v>9147</v>
      </c>
      <c r="F38" s="29">
        <f t="shared" si="2"/>
        <v>1236</v>
      </c>
      <c r="G38" s="37"/>
      <c r="H38" s="11">
        <v>68</v>
      </c>
      <c r="I38" s="27">
        <v>40510</v>
      </c>
      <c r="J38" s="11">
        <f t="shared" si="3"/>
        <v>29128</v>
      </c>
      <c r="K38" s="11">
        <f t="shared" si="4"/>
        <v>25661</v>
      </c>
      <c r="L38" s="31">
        <f t="shared" si="5"/>
        <v>3467</v>
      </c>
    </row>
    <row r="39" spans="2:12" ht="15" customHeight="1">
      <c r="B39" s="19">
        <v>29</v>
      </c>
      <c r="C39" s="27">
        <v>14860</v>
      </c>
      <c r="D39" s="11">
        <f t="shared" si="0"/>
        <v>10685</v>
      </c>
      <c r="E39" s="11">
        <f t="shared" si="1"/>
        <v>9413</v>
      </c>
      <c r="F39" s="29">
        <f t="shared" si="2"/>
        <v>1272</v>
      </c>
      <c r="G39" s="37"/>
      <c r="H39" s="11">
        <v>69</v>
      </c>
      <c r="I39" s="27">
        <v>41550</v>
      </c>
      <c r="J39" s="11">
        <f t="shared" si="3"/>
        <v>29876</v>
      </c>
      <c r="K39" s="11">
        <f t="shared" si="4"/>
        <v>26319</v>
      </c>
      <c r="L39" s="31">
        <f t="shared" si="5"/>
        <v>3557</v>
      </c>
    </row>
    <row r="40" spans="2:12" ht="15" customHeight="1">
      <c r="B40" s="19">
        <v>30</v>
      </c>
      <c r="C40" s="27">
        <v>15280</v>
      </c>
      <c r="D40" s="11">
        <f t="shared" si="0"/>
        <v>10987</v>
      </c>
      <c r="E40" s="11">
        <f t="shared" si="1"/>
        <v>9679</v>
      </c>
      <c r="F40" s="29">
        <f t="shared" si="2"/>
        <v>1308</v>
      </c>
      <c r="G40" s="37"/>
      <c r="H40" s="11">
        <v>70</v>
      </c>
      <c r="I40" s="27">
        <v>42590</v>
      </c>
      <c r="J40" s="11">
        <f t="shared" si="3"/>
        <v>30624</v>
      </c>
      <c r="K40" s="11">
        <f t="shared" si="4"/>
        <v>26978</v>
      </c>
      <c r="L40" s="31">
        <f t="shared" si="5"/>
        <v>3646</v>
      </c>
    </row>
    <row r="41" spans="2:12" ht="15" customHeight="1">
      <c r="B41" s="19">
        <v>31</v>
      </c>
      <c r="C41" s="27">
        <v>15700</v>
      </c>
      <c r="D41" s="11">
        <f t="shared" si="0"/>
        <v>11289</v>
      </c>
      <c r="E41" s="11">
        <f t="shared" si="1"/>
        <v>9945</v>
      </c>
      <c r="F41" s="29">
        <f t="shared" si="2"/>
        <v>1344</v>
      </c>
      <c r="G41" s="37"/>
      <c r="H41" s="11">
        <v>71</v>
      </c>
      <c r="I41" s="27">
        <v>43630</v>
      </c>
      <c r="J41" s="11">
        <f t="shared" si="3"/>
        <v>31372</v>
      </c>
      <c r="K41" s="11">
        <f t="shared" si="4"/>
        <v>27637</v>
      </c>
      <c r="L41" s="31">
        <f t="shared" si="5"/>
        <v>3735</v>
      </c>
    </row>
    <row r="42" spans="2:12" ht="15" customHeight="1" thickBot="1">
      <c r="B42" s="21">
        <v>32</v>
      </c>
      <c r="C42" s="27">
        <v>16150</v>
      </c>
      <c r="D42" s="11">
        <f t="shared" si="0"/>
        <v>11612</v>
      </c>
      <c r="E42" s="11">
        <f t="shared" si="1"/>
        <v>10230</v>
      </c>
      <c r="F42" s="30">
        <f t="shared" si="2"/>
        <v>1382</v>
      </c>
      <c r="G42" s="38"/>
      <c r="H42" s="11">
        <v>72</v>
      </c>
      <c r="I42" s="27">
        <v>44740</v>
      </c>
      <c r="J42" s="11">
        <f t="shared" si="3"/>
        <v>32170</v>
      </c>
      <c r="K42" s="11">
        <f t="shared" si="4"/>
        <v>28340</v>
      </c>
      <c r="L42" s="31">
        <f aca="true" t="shared" si="6" ref="L42:L51">J42-K42</f>
        <v>3830</v>
      </c>
    </row>
    <row r="43" spans="2:12" ht="15.75" thickBot="1">
      <c r="B43" s="19">
        <v>33</v>
      </c>
      <c r="C43" s="27">
        <v>16600</v>
      </c>
      <c r="D43" s="11">
        <f t="shared" si="0"/>
        <v>11936</v>
      </c>
      <c r="E43" s="11">
        <f t="shared" si="1"/>
        <v>10515</v>
      </c>
      <c r="F43" s="30">
        <f aca="true" t="shared" si="7" ref="F43:F50">D43-E43</f>
        <v>1421</v>
      </c>
      <c r="G43" s="39"/>
      <c r="H43" s="11">
        <v>73</v>
      </c>
      <c r="I43" s="27">
        <v>45850</v>
      </c>
      <c r="J43" s="11">
        <f t="shared" si="3"/>
        <v>32968</v>
      </c>
      <c r="K43" s="11">
        <f t="shared" si="4"/>
        <v>29043</v>
      </c>
      <c r="L43" s="31">
        <f t="shared" si="6"/>
        <v>3925</v>
      </c>
    </row>
    <row r="44" spans="2:12" ht="15.75" thickBot="1">
      <c r="B44" s="21">
        <v>34</v>
      </c>
      <c r="C44" s="27">
        <v>17050</v>
      </c>
      <c r="D44" s="11">
        <f t="shared" si="0"/>
        <v>12260</v>
      </c>
      <c r="E44" s="11">
        <f t="shared" si="1"/>
        <v>10800</v>
      </c>
      <c r="F44" s="30">
        <f t="shared" si="7"/>
        <v>1460</v>
      </c>
      <c r="G44" s="39"/>
      <c r="H44" s="11">
        <v>74</v>
      </c>
      <c r="I44" s="27">
        <v>46960</v>
      </c>
      <c r="J44" s="11">
        <f t="shared" si="3"/>
        <v>33766</v>
      </c>
      <c r="K44" s="11">
        <f t="shared" si="4"/>
        <v>29746</v>
      </c>
      <c r="L44" s="31">
        <f t="shared" si="6"/>
        <v>4020</v>
      </c>
    </row>
    <row r="45" spans="2:12" ht="15.75" thickBot="1">
      <c r="B45" s="19">
        <v>35</v>
      </c>
      <c r="C45" s="27">
        <v>17540</v>
      </c>
      <c r="D45" s="11">
        <f t="shared" si="0"/>
        <v>12612</v>
      </c>
      <c r="E45" s="11">
        <f t="shared" si="1"/>
        <v>11111</v>
      </c>
      <c r="F45" s="30">
        <f t="shared" si="7"/>
        <v>1501</v>
      </c>
      <c r="G45" s="39"/>
      <c r="H45" s="11">
        <v>75</v>
      </c>
      <c r="I45" s="27">
        <v>48160</v>
      </c>
      <c r="J45" s="11">
        <f t="shared" si="3"/>
        <v>34629</v>
      </c>
      <c r="K45" s="11">
        <f t="shared" si="4"/>
        <v>30506</v>
      </c>
      <c r="L45" s="31">
        <f t="shared" si="6"/>
        <v>4123</v>
      </c>
    </row>
    <row r="46" spans="2:12" ht="15.75" thickBot="1">
      <c r="B46" s="21">
        <v>36</v>
      </c>
      <c r="C46" s="27">
        <v>18030</v>
      </c>
      <c r="D46" s="11">
        <f t="shared" si="0"/>
        <v>12964</v>
      </c>
      <c r="E46" s="11">
        <f t="shared" si="1"/>
        <v>11421</v>
      </c>
      <c r="F46" s="30">
        <f t="shared" si="7"/>
        <v>1543</v>
      </c>
      <c r="G46" s="39"/>
      <c r="H46" s="11">
        <v>76</v>
      </c>
      <c r="I46" s="27">
        <v>49360</v>
      </c>
      <c r="J46" s="11">
        <f t="shared" si="3"/>
        <v>35492</v>
      </c>
      <c r="K46" s="11">
        <f t="shared" si="4"/>
        <v>31267</v>
      </c>
      <c r="L46" s="31">
        <f t="shared" si="6"/>
        <v>4225</v>
      </c>
    </row>
    <row r="47" spans="2:12" ht="15.75" thickBot="1">
      <c r="B47" s="19">
        <v>37</v>
      </c>
      <c r="C47" s="27">
        <v>18520</v>
      </c>
      <c r="D47" s="11">
        <f t="shared" si="0"/>
        <v>13317</v>
      </c>
      <c r="E47" s="11">
        <f t="shared" si="1"/>
        <v>11731</v>
      </c>
      <c r="F47" s="30">
        <f t="shared" si="7"/>
        <v>1586</v>
      </c>
      <c r="G47" s="39"/>
      <c r="H47" s="11">
        <v>77</v>
      </c>
      <c r="I47" s="27">
        <v>50560</v>
      </c>
      <c r="J47" s="11">
        <f t="shared" si="3"/>
        <v>36355</v>
      </c>
      <c r="K47" s="11">
        <f t="shared" si="4"/>
        <v>32027</v>
      </c>
      <c r="L47" s="31">
        <f t="shared" si="6"/>
        <v>4328</v>
      </c>
    </row>
    <row r="48" spans="2:12" ht="15.75" thickBot="1">
      <c r="B48" s="21">
        <v>38</v>
      </c>
      <c r="C48" s="27">
        <v>19050</v>
      </c>
      <c r="D48" s="11">
        <f t="shared" si="0"/>
        <v>13698</v>
      </c>
      <c r="E48" s="11">
        <f t="shared" si="1"/>
        <v>12067</v>
      </c>
      <c r="F48" s="30">
        <f t="shared" si="7"/>
        <v>1631</v>
      </c>
      <c r="G48" s="39"/>
      <c r="H48" s="11">
        <v>78</v>
      </c>
      <c r="I48" s="27">
        <v>51760</v>
      </c>
      <c r="J48" s="11">
        <f t="shared" si="3"/>
        <v>37218</v>
      </c>
      <c r="K48" s="11">
        <f t="shared" si="4"/>
        <v>32787</v>
      </c>
      <c r="L48" s="31">
        <f t="shared" si="6"/>
        <v>4431</v>
      </c>
    </row>
    <row r="49" spans="2:12" ht="15.75" thickBot="1">
      <c r="B49" s="19">
        <v>39</v>
      </c>
      <c r="C49" s="27">
        <v>19580</v>
      </c>
      <c r="D49" s="11">
        <f t="shared" si="0"/>
        <v>14079</v>
      </c>
      <c r="E49" s="11">
        <f t="shared" si="1"/>
        <v>12403</v>
      </c>
      <c r="F49" s="30">
        <f t="shared" si="7"/>
        <v>1676</v>
      </c>
      <c r="G49" s="39"/>
      <c r="H49" s="11">
        <v>79</v>
      </c>
      <c r="I49" s="27">
        <v>53060</v>
      </c>
      <c r="J49" s="11">
        <f t="shared" si="3"/>
        <v>38152</v>
      </c>
      <c r="K49" s="11">
        <f t="shared" si="4"/>
        <v>33610</v>
      </c>
      <c r="L49" s="31">
        <f t="shared" si="6"/>
        <v>4542</v>
      </c>
    </row>
    <row r="50" spans="2:12" ht="15.75" thickBot="1">
      <c r="B50" s="21">
        <v>40</v>
      </c>
      <c r="C50" s="27">
        <v>20110</v>
      </c>
      <c r="D50" s="11">
        <f t="shared" si="0"/>
        <v>14460</v>
      </c>
      <c r="E50" s="11">
        <f t="shared" si="1"/>
        <v>12738</v>
      </c>
      <c r="F50" s="30">
        <f t="shared" si="7"/>
        <v>1722</v>
      </c>
      <c r="G50" s="39"/>
      <c r="H50" s="11">
        <v>80</v>
      </c>
      <c r="I50" s="27">
        <v>54360</v>
      </c>
      <c r="J50" s="11">
        <f t="shared" si="3"/>
        <v>39087</v>
      </c>
      <c r="K50" s="11">
        <f t="shared" si="4"/>
        <v>34434</v>
      </c>
      <c r="L50" s="31">
        <f t="shared" si="6"/>
        <v>4653</v>
      </c>
    </row>
    <row r="51" spans="8:12" ht="15">
      <c r="H51" s="11">
        <v>81</v>
      </c>
      <c r="I51" s="27">
        <v>55660</v>
      </c>
      <c r="J51" s="11">
        <f t="shared" si="3"/>
        <v>40022</v>
      </c>
      <c r="K51" s="11">
        <f t="shared" si="4"/>
        <v>35257</v>
      </c>
      <c r="L51" s="29">
        <f t="shared" si="6"/>
        <v>4765</v>
      </c>
    </row>
  </sheetData>
  <sheetProtection/>
  <mergeCells count="14">
    <mergeCell ref="B1:C3"/>
    <mergeCell ref="D1:L1"/>
    <mergeCell ref="D2:L2"/>
    <mergeCell ref="D3:L3"/>
    <mergeCell ref="B4:F4"/>
    <mergeCell ref="G4:L4"/>
    <mergeCell ref="B8:L8"/>
    <mergeCell ref="B9:L9"/>
    <mergeCell ref="B5:F5"/>
    <mergeCell ref="G5:L5"/>
    <mergeCell ref="B6:F6"/>
    <mergeCell ref="G6:L6"/>
    <mergeCell ref="B7:F7"/>
    <mergeCell ref="G7:L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50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1.1484375" style="0" customWidth="1"/>
    <col min="2" max="2" width="2.8515625" style="0" customWidth="1"/>
    <col min="3" max="3" width="5.7109375" style="1" customWidth="1"/>
    <col min="4" max="4" width="8.421875" style="0" customWidth="1"/>
    <col min="5" max="7" width="6.00390625" style="0" customWidth="1"/>
    <col min="8" max="8" width="6.421875" style="0" customWidth="1"/>
    <col min="9" max="9" width="1.7109375" style="0" customWidth="1"/>
    <col min="10" max="10" width="4.57421875" style="0" customWidth="1"/>
    <col min="11" max="11" width="5.8515625" style="0" customWidth="1"/>
    <col min="12" max="12" width="8.7109375" style="0" customWidth="1"/>
    <col min="13" max="14" width="6.8515625" style="0" customWidth="1"/>
    <col min="15" max="15" width="6.28125" style="0" customWidth="1"/>
    <col min="16" max="16" width="7.7109375" style="0" customWidth="1"/>
    <col min="17" max="17" width="9.00390625" style="0" customWidth="1"/>
    <col min="18" max="18" width="6.00390625" style="0" hidden="1" customWidth="1"/>
    <col min="19" max="19" width="6.140625" style="0" hidden="1" customWidth="1"/>
  </cols>
  <sheetData>
    <row r="1" spans="2:17" ht="39" customHeight="1">
      <c r="B1" s="70" t="s">
        <v>9</v>
      </c>
      <c r="C1" s="71"/>
      <c r="D1" s="74" t="s">
        <v>7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  <c r="Q1" t="s">
        <v>10</v>
      </c>
    </row>
    <row r="2" spans="2:16" ht="21.75" customHeight="1">
      <c r="B2" s="72"/>
      <c r="C2" s="73"/>
      <c r="D2" s="76" t="s">
        <v>2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</row>
    <row r="3" spans="2:16" ht="15" customHeight="1">
      <c r="B3" s="72"/>
      <c r="C3" s="73"/>
      <c r="D3" s="78" t="s">
        <v>19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9"/>
    </row>
    <row r="4" spans="2:16" ht="18.75" customHeight="1">
      <c r="B4" s="51" t="s">
        <v>20</v>
      </c>
      <c r="C4" s="52"/>
      <c r="D4" s="52"/>
      <c r="E4" s="52"/>
      <c r="F4" s="52"/>
      <c r="G4" s="52"/>
      <c r="H4" s="52"/>
      <c r="I4" s="59" t="s">
        <v>14</v>
      </c>
      <c r="J4" s="59"/>
      <c r="K4" s="59"/>
      <c r="L4" s="59"/>
      <c r="M4" s="59"/>
      <c r="N4" s="59"/>
      <c r="O4" s="59"/>
      <c r="P4" s="60"/>
    </row>
    <row r="5" spans="2:16" ht="16.5" customHeight="1">
      <c r="B5" s="53" t="s">
        <v>11</v>
      </c>
      <c r="C5" s="54"/>
      <c r="D5" s="54"/>
      <c r="E5" s="54"/>
      <c r="F5" s="54"/>
      <c r="G5" s="54"/>
      <c r="H5" s="54"/>
      <c r="I5" s="61" t="s">
        <v>12</v>
      </c>
      <c r="J5" s="61"/>
      <c r="K5" s="61"/>
      <c r="L5" s="61"/>
      <c r="M5" s="61"/>
      <c r="N5" s="61"/>
      <c r="O5" s="61"/>
      <c r="P5" s="62"/>
    </row>
    <row r="6" spans="2:16" ht="19.5" customHeight="1">
      <c r="B6" s="86" t="s">
        <v>24</v>
      </c>
      <c r="C6" s="87"/>
      <c r="D6" s="87"/>
      <c r="E6" s="87"/>
      <c r="F6" s="87"/>
      <c r="G6" s="87"/>
      <c r="H6" s="87"/>
      <c r="I6" s="63" t="s">
        <v>13</v>
      </c>
      <c r="J6" s="63"/>
      <c r="K6" s="63"/>
      <c r="L6" s="63"/>
      <c r="M6" s="63"/>
      <c r="N6" s="63"/>
      <c r="O6" s="63"/>
      <c r="P6" s="64"/>
    </row>
    <row r="7" spans="2:16" ht="15.75" customHeight="1">
      <c r="B7" s="83" t="s">
        <v>27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5"/>
    </row>
    <row r="8" spans="2:17" ht="23.25" customHeight="1">
      <c r="B8" s="48" t="s">
        <v>8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50"/>
      <c r="Q8" s="17"/>
    </row>
    <row r="9" spans="2:16" ht="33.75" customHeight="1">
      <c r="B9" s="40" t="s">
        <v>1</v>
      </c>
      <c r="C9" s="16" t="s">
        <v>0</v>
      </c>
      <c r="D9" s="15" t="s">
        <v>30</v>
      </c>
      <c r="E9" s="15" t="s">
        <v>15</v>
      </c>
      <c r="F9" s="15" t="s">
        <v>31</v>
      </c>
      <c r="G9" s="15" t="s">
        <v>16</v>
      </c>
      <c r="H9" s="15" t="s">
        <v>17</v>
      </c>
      <c r="I9" s="33"/>
      <c r="J9" s="15" t="s">
        <v>1</v>
      </c>
      <c r="K9" s="16" t="s">
        <v>0</v>
      </c>
      <c r="L9" s="15" t="s">
        <v>30</v>
      </c>
      <c r="M9" s="15" t="s">
        <v>15</v>
      </c>
      <c r="N9" s="15" t="s">
        <v>31</v>
      </c>
      <c r="O9" s="15" t="s">
        <v>16</v>
      </c>
      <c r="P9" s="41" t="s">
        <v>17</v>
      </c>
    </row>
    <row r="10" spans="2:19" ht="15" customHeight="1">
      <c r="B10" s="19">
        <v>1</v>
      </c>
      <c r="C10" s="27">
        <v>6700</v>
      </c>
      <c r="D10" s="11">
        <f>ROUND(C10*71.904%,0)</f>
        <v>4818</v>
      </c>
      <c r="E10" s="11">
        <f>IF(R10&lt;=12000,R10,IF(R10&gt;=12000,12000))</f>
        <v>2010</v>
      </c>
      <c r="F10" s="11">
        <f>ROUND(C10*27%,0)</f>
        <v>1809</v>
      </c>
      <c r="G10" s="11">
        <f>IF(C10&lt;=8200,200,IF(C10&lt;=13270,300,IF(C10&lt;=18030,350,IF(C10&gt;18030,525))))</f>
        <v>200</v>
      </c>
      <c r="H10" s="29">
        <f>SUM(C10:G10)</f>
        <v>15537</v>
      </c>
      <c r="I10" s="28"/>
      <c r="J10" s="11">
        <v>41</v>
      </c>
      <c r="K10" s="27">
        <v>20110</v>
      </c>
      <c r="L10" s="11">
        <f>ROUND(K10*71.904%,0)</f>
        <v>14460</v>
      </c>
      <c r="M10" s="11">
        <f>IF(S10&lt;=12000,S10,IF(S10&gt;12000,12000))</f>
        <v>6033</v>
      </c>
      <c r="N10" s="11">
        <f>ROUND(K10*27%,0)</f>
        <v>5430</v>
      </c>
      <c r="O10" s="11">
        <f>IF(K10&lt;=8200,200,IF(K10&lt;=13270,300,IF(K10&lt;=18030,350,IF(K10&gt;18030,525))))</f>
        <v>525</v>
      </c>
      <c r="P10" s="31">
        <f>SUM(K10:O10)</f>
        <v>46558</v>
      </c>
      <c r="R10" s="11">
        <f>ROUND(C10*30%,0)</f>
        <v>2010</v>
      </c>
      <c r="S10" s="11">
        <f>ROUND(K10*30%,0)</f>
        <v>6033</v>
      </c>
    </row>
    <row r="11" spans="2:21" ht="15" customHeight="1">
      <c r="B11" s="19">
        <v>2</v>
      </c>
      <c r="C11" s="27">
        <v>6900</v>
      </c>
      <c r="D11" s="11">
        <f aca="true" t="shared" si="0" ref="D11:D49">ROUND(C11*71.904%,0)</f>
        <v>4961</v>
      </c>
      <c r="E11" s="11">
        <f aca="true" t="shared" si="1" ref="E11:E49">IF(R11&lt;=12000,R11,IF(R11&gt;=12000,12000))</f>
        <v>2070</v>
      </c>
      <c r="F11" s="11">
        <f aca="true" t="shared" si="2" ref="F11:F49">ROUND(C11*27%,0)</f>
        <v>1863</v>
      </c>
      <c r="G11" s="11">
        <f aca="true" t="shared" si="3" ref="G11:G49">IF(C11&lt;=8200,200,IF(C11&lt;=13270,300,IF(C11&lt;=18030,350,IF(C11&gt;18030,525))))</f>
        <v>200</v>
      </c>
      <c r="H11" s="29">
        <f aca="true" t="shared" si="4" ref="H11:H49">SUM(C11:G11)</f>
        <v>15994</v>
      </c>
      <c r="I11" s="28"/>
      <c r="J11" s="11">
        <v>42</v>
      </c>
      <c r="K11" s="27">
        <v>20680</v>
      </c>
      <c r="L11" s="11">
        <f aca="true" t="shared" si="5" ref="L11:L50">ROUND(K11*71.904%,0)</f>
        <v>14870</v>
      </c>
      <c r="M11" s="11">
        <f aca="true" t="shared" si="6" ref="M11:M50">IF(S11&lt;=12000,S11,IF(S11&gt;12000,12000))</f>
        <v>6204</v>
      </c>
      <c r="N11" s="11">
        <f aca="true" t="shared" si="7" ref="N11:N50">ROUND(K11*27%,0)</f>
        <v>5584</v>
      </c>
      <c r="O11" s="11">
        <f aca="true" t="shared" si="8" ref="O11:O50">IF(K11&lt;=8200,200,IF(K11&lt;=13270,300,IF(K11&lt;=18030,350,IF(K11&gt;18030,525))))</f>
        <v>525</v>
      </c>
      <c r="P11" s="31">
        <f aca="true" t="shared" si="9" ref="P11:P50">SUM(K11:O11)</f>
        <v>47863</v>
      </c>
      <c r="R11" s="11">
        <f aca="true" t="shared" si="10" ref="R11:R49">ROUND(C11*30%,0)</f>
        <v>2070</v>
      </c>
      <c r="S11" s="11">
        <f aca="true" t="shared" si="11" ref="S11:S50">ROUND(K11*30%,0)</f>
        <v>6204</v>
      </c>
      <c r="U11" s="2" t="s">
        <v>6</v>
      </c>
    </row>
    <row r="12" spans="2:22" ht="15" customHeight="1">
      <c r="B12" s="19">
        <v>3</v>
      </c>
      <c r="C12" s="27">
        <v>7100</v>
      </c>
      <c r="D12" s="11">
        <f t="shared" si="0"/>
        <v>5105</v>
      </c>
      <c r="E12" s="11">
        <f t="shared" si="1"/>
        <v>2130</v>
      </c>
      <c r="F12" s="11">
        <f t="shared" si="2"/>
        <v>1917</v>
      </c>
      <c r="G12" s="11">
        <f t="shared" si="3"/>
        <v>200</v>
      </c>
      <c r="H12" s="29">
        <f t="shared" si="4"/>
        <v>16452</v>
      </c>
      <c r="I12" s="28"/>
      <c r="J12" s="11">
        <v>43</v>
      </c>
      <c r="K12" s="27">
        <v>21250</v>
      </c>
      <c r="L12" s="11">
        <f t="shared" si="5"/>
        <v>15280</v>
      </c>
      <c r="M12" s="11">
        <f t="shared" si="6"/>
        <v>6375</v>
      </c>
      <c r="N12" s="11">
        <f t="shared" si="7"/>
        <v>5738</v>
      </c>
      <c r="O12" s="11">
        <f t="shared" si="8"/>
        <v>525</v>
      </c>
      <c r="P12" s="31">
        <f t="shared" si="9"/>
        <v>49168</v>
      </c>
      <c r="R12" s="11">
        <f t="shared" si="10"/>
        <v>2130</v>
      </c>
      <c r="S12" s="11">
        <f t="shared" si="11"/>
        <v>6375</v>
      </c>
      <c r="V12" s="3"/>
    </row>
    <row r="13" spans="2:20" ht="15" customHeight="1">
      <c r="B13" s="19">
        <v>4</v>
      </c>
      <c r="C13" s="27">
        <v>7300</v>
      </c>
      <c r="D13" s="11">
        <f t="shared" si="0"/>
        <v>5249</v>
      </c>
      <c r="E13" s="11">
        <f t="shared" si="1"/>
        <v>2190</v>
      </c>
      <c r="F13" s="11">
        <f t="shared" si="2"/>
        <v>1971</v>
      </c>
      <c r="G13" s="11">
        <f t="shared" si="3"/>
        <v>200</v>
      </c>
      <c r="H13" s="29">
        <f t="shared" si="4"/>
        <v>16910</v>
      </c>
      <c r="I13" s="28"/>
      <c r="J13" s="11">
        <v>44</v>
      </c>
      <c r="K13" s="27">
        <v>21820</v>
      </c>
      <c r="L13" s="11">
        <f t="shared" si="5"/>
        <v>15689</v>
      </c>
      <c r="M13" s="11">
        <f t="shared" si="6"/>
        <v>6546</v>
      </c>
      <c r="N13" s="11">
        <f t="shared" si="7"/>
        <v>5891</v>
      </c>
      <c r="O13" s="11">
        <f t="shared" si="8"/>
        <v>525</v>
      </c>
      <c r="P13" s="31">
        <f t="shared" si="9"/>
        <v>50471</v>
      </c>
      <c r="R13" s="11">
        <f t="shared" si="10"/>
        <v>2190</v>
      </c>
      <c r="S13" s="11">
        <f t="shared" si="11"/>
        <v>6546</v>
      </c>
      <c r="T13" s="3"/>
    </row>
    <row r="14" spans="2:20" ht="15" customHeight="1">
      <c r="B14" s="19">
        <v>5</v>
      </c>
      <c r="C14" s="27">
        <v>7520</v>
      </c>
      <c r="D14" s="11">
        <f t="shared" si="0"/>
        <v>5407</v>
      </c>
      <c r="E14" s="11">
        <f t="shared" si="1"/>
        <v>2256</v>
      </c>
      <c r="F14" s="11">
        <f t="shared" si="2"/>
        <v>2030</v>
      </c>
      <c r="G14" s="11">
        <f t="shared" si="3"/>
        <v>200</v>
      </c>
      <c r="H14" s="29">
        <f t="shared" si="4"/>
        <v>17413</v>
      </c>
      <c r="I14" s="28"/>
      <c r="J14" s="11">
        <v>45</v>
      </c>
      <c r="K14" s="27">
        <v>22430</v>
      </c>
      <c r="L14" s="11">
        <f t="shared" si="5"/>
        <v>16128</v>
      </c>
      <c r="M14" s="11">
        <f t="shared" si="6"/>
        <v>6729</v>
      </c>
      <c r="N14" s="11">
        <f t="shared" si="7"/>
        <v>6056</v>
      </c>
      <c r="O14" s="11">
        <f t="shared" si="8"/>
        <v>525</v>
      </c>
      <c r="P14" s="31">
        <f t="shared" si="9"/>
        <v>51868</v>
      </c>
      <c r="R14" s="11">
        <f t="shared" si="10"/>
        <v>2256</v>
      </c>
      <c r="S14" s="11">
        <f t="shared" si="11"/>
        <v>6729</v>
      </c>
      <c r="T14" s="4"/>
    </row>
    <row r="15" spans="2:20" ht="15" customHeight="1">
      <c r="B15" s="19">
        <v>6</v>
      </c>
      <c r="C15" s="27">
        <v>7740</v>
      </c>
      <c r="D15" s="11">
        <f t="shared" si="0"/>
        <v>5565</v>
      </c>
      <c r="E15" s="11">
        <f t="shared" si="1"/>
        <v>2322</v>
      </c>
      <c r="F15" s="11">
        <f t="shared" si="2"/>
        <v>2090</v>
      </c>
      <c r="G15" s="11">
        <f t="shared" si="3"/>
        <v>200</v>
      </c>
      <c r="H15" s="29">
        <f t="shared" si="4"/>
        <v>17917</v>
      </c>
      <c r="I15" s="28"/>
      <c r="J15" s="11">
        <v>46</v>
      </c>
      <c r="K15" s="27">
        <v>23040</v>
      </c>
      <c r="L15" s="11">
        <f t="shared" si="5"/>
        <v>16567</v>
      </c>
      <c r="M15" s="11">
        <f t="shared" si="6"/>
        <v>6912</v>
      </c>
      <c r="N15" s="11">
        <f t="shared" si="7"/>
        <v>6221</v>
      </c>
      <c r="O15" s="11">
        <f t="shared" si="8"/>
        <v>525</v>
      </c>
      <c r="P15" s="31">
        <f t="shared" si="9"/>
        <v>53265</v>
      </c>
      <c r="R15" s="11">
        <f t="shared" si="10"/>
        <v>2322</v>
      </c>
      <c r="S15" s="11">
        <f t="shared" si="11"/>
        <v>6912</v>
      </c>
      <c r="T15" s="5"/>
    </row>
    <row r="16" spans="2:20" ht="15" customHeight="1">
      <c r="B16" s="19">
        <v>7</v>
      </c>
      <c r="C16" s="27">
        <v>7960</v>
      </c>
      <c r="D16" s="11">
        <f t="shared" si="0"/>
        <v>5724</v>
      </c>
      <c r="E16" s="11">
        <f t="shared" si="1"/>
        <v>2388</v>
      </c>
      <c r="F16" s="11">
        <f t="shared" si="2"/>
        <v>2149</v>
      </c>
      <c r="G16" s="11">
        <f t="shared" si="3"/>
        <v>200</v>
      </c>
      <c r="H16" s="29">
        <f t="shared" si="4"/>
        <v>18421</v>
      </c>
      <c r="I16" s="28"/>
      <c r="J16" s="11">
        <v>47</v>
      </c>
      <c r="K16" s="27">
        <v>23650</v>
      </c>
      <c r="L16" s="11">
        <f t="shared" si="5"/>
        <v>17005</v>
      </c>
      <c r="M16" s="11">
        <f t="shared" si="6"/>
        <v>7095</v>
      </c>
      <c r="N16" s="11">
        <f t="shared" si="7"/>
        <v>6386</v>
      </c>
      <c r="O16" s="11">
        <f t="shared" si="8"/>
        <v>525</v>
      </c>
      <c r="P16" s="31">
        <f t="shared" si="9"/>
        <v>54661</v>
      </c>
      <c r="R16" s="11">
        <f t="shared" si="10"/>
        <v>2388</v>
      </c>
      <c r="S16" s="11">
        <f t="shared" si="11"/>
        <v>7095</v>
      </c>
      <c r="T16" s="6"/>
    </row>
    <row r="17" spans="2:22" ht="15" customHeight="1">
      <c r="B17" s="19">
        <v>8</v>
      </c>
      <c r="C17" s="27">
        <v>8200</v>
      </c>
      <c r="D17" s="11">
        <f t="shared" si="0"/>
        <v>5896</v>
      </c>
      <c r="E17" s="11">
        <f t="shared" si="1"/>
        <v>2460</v>
      </c>
      <c r="F17" s="11">
        <f t="shared" si="2"/>
        <v>2214</v>
      </c>
      <c r="G17" s="11">
        <f t="shared" si="3"/>
        <v>200</v>
      </c>
      <c r="H17" s="29">
        <f t="shared" si="4"/>
        <v>18970</v>
      </c>
      <c r="I17" s="28"/>
      <c r="J17" s="11">
        <v>48</v>
      </c>
      <c r="K17" s="27">
        <v>24300</v>
      </c>
      <c r="L17" s="11">
        <f t="shared" si="5"/>
        <v>17473</v>
      </c>
      <c r="M17" s="11">
        <f t="shared" si="6"/>
        <v>7290</v>
      </c>
      <c r="N17" s="11">
        <f t="shared" si="7"/>
        <v>6561</v>
      </c>
      <c r="O17" s="11">
        <f t="shared" si="8"/>
        <v>525</v>
      </c>
      <c r="P17" s="31">
        <f>SUM(K17:O17)</f>
        <v>56149</v>
      </c>
      <c r="R17" s="11">
        <f t="shared" si="10"/>
        <v>2460</v>
      </c>
      <c r="S17" s="11">
        <f t="shared" si="11"/>
        <v>7290</v>
      </c>
      <c r="T17" s="7"/>
      <c r="U17" s="8" t="s">
        <v>3</v>
      </c>
      <c r="V17" s="8"/>
    </row>
    <row r="18" spans="2:24" ht="15" customHeight="1">
      <c r="B18" s="19">
        <v>9</v>
      </c>
      <c r="C18" s="27">
        <v>8440</v>
      </c>
      <c r="D18" s="11">
        <f t="shared" si="0"/>
        <v>6069</v>
      </c>
      <c r="E18" s="11">
        <f t="shared" si="1"/>
        <v>2532</v>
      </c>
      <c r="F18" s="11">
        <f t="shared" si="2"/>
        <v>2279</v>
      </c>
      <c r="G18" s="11">
        <f t="shared" si="3"/>
        <v>300</v>
      </c>
      <c r="H18" s="29">
        <f t="shared" si="4"/>
        <v>19620</v>
      </c>
      <c r="I18" s="28"/>
      <c r="J18" s="11">
        <v>49</v>
      </c>
      <c r="K18" s="27">
        <v>24950</v>
      </c>
      <c r="L18" s="11">
        <f t="shared" si="5"/>
        <v>17940</v>
      </c>
      <c r="M18" s="11">
        <f t="shared" si="6"/>
        <v>7485</v>
      </c>
      <c r="N18" s="11">
        <f t="shared" si="7"/>
        <v>6737</v>
      </c>
      <c r="O18" s="11">
        <f t="shared" si="8"/>
        <v>525</v>
      </c>
      <c r="P18" s="31">
        <f t="shared" si="9"/>
        <v>57637</v>
      </c>
      <c r="R18" s="11">
        <f t="shared" si="10"/>
        <v>2532</v>
      </c>
      <c r="S18" s="11">
        <f t="shared" si="11"/>
        <v>7485</v>
      </c>
      <c r="T18" s="8"/>
      <c r="V18" s="8" t="s">
        <v>4</v>
      </c>
      <c r="X18" s="8"/>
    </row>
    <row r="19" spans="2:24" ht="15" customHeight="1">
      <c r="B19" s="19">
        <v>10</v>
      </c>
      <c r="C19" s="27">
        <v>8680</v>
      </c>
      <c r="D19" s="11">
        <f t="shared" si="0"/>
        <v>6241</v>
      </c>
      <c r="E19" s="11">
        <f t="shared" si="1"/>
        <v>2604</v>
      </c>
      <c r="F19" s="11">
        <f t="shared" si="2"/>
        <v>2344</v>
      </c>
      <c r="G19" s="11">
        <f t="shared" si="3"/>
        <v>300</v>
      </c>
      <c r="H19" s="29">
        <f t="shared" si="4"/>
        <v>20169</v>
      </c>
      <c r="I19" s="28"/>
      <c r="J19" s="11">
        <v>50</v>
      </c>
      <c r="K19" s="27">
        <v>25600</v>
      </c>
      <c r="L19" s="11">
        <f t="shared" si="5"/>
        <v>18407</v>
      </c>
      <c r="M19" s="11">
        <f t="shared" si="6"/>
        <v>7680</v>
      </c>
      <c r="N19" s="11">
        <f t="shared" si="7"/>
        <v>6912</v>
      </c>
      <c r="O19" s="11">
        <f t="shared" si="8"/>
        <v>525</v>
      </c>
      <c r="P19" s="31">
        <f t="shared" si="9"/>
        <v>59124</v>
      </c>
      <c r="R19" s="11">
        <f t="shared" si="10"/>
        <v>2604</v>
      </c>
      <c r="S19" s="11">
        <f t="shared" si="11"/>
        <v>7680</v>
      </c>
      <c r="T19" s="8"/>
      <c r="X19" s="8"/>
    </row>
    <row r="20" spans="2:20" ht="15" customHeight="1">
      <c r="B20" s="19">
        <v>11</v>
      </c>
      <c r="C20" s="27">
        <v>8940</v>
      </c>
      <c r="D20" s="11">
        <f t="shared" si="0"/>
        <v>6428</v>
      </c>
      <c r="E20" s="11">
        <f t="shared" si="1"/>
        <v>2682</v>
      </c>
      <c r="F20" s="11">
        <f t="shared" si="2"/>
        <v>2414</v>
      </c>
      <c r="G20" s="11">
        <f t="shared" si="3"/>
        <v>300</v>
      </c>
      <c r="H20" s="29">
        <f t="shared" si="4"/>
        <v>20764</v>
      </c>
      <c r="I20" s="28"/>
      <c r="J20" s="11">
        <v>51</v>
      </c>
      <c r="K20" s="27">
        <v>26300</v>
      </c>
      <c r="L20" s="11">
        <f t="shared" si="5"/>
        <v>18911</v>
      </c>
      <c r="M20" s="11">
        <f t="shared" si="6"/>
        <v>7890</v>
      </c>
      <c r="N20" s="11">
        <f t="shared" si="7"/>
        <v>7101</v>
      </c>
      <c r="O20" s="11">
        <f t="shared" si="8"/>
        <v>525</v>
      </c>
      <c r="P20" s="31">
        <f t="shared" si="9"/>
        <v>60727</v>
      </c>
      <c r="R20" s="11">
        <f t="shared" si="10"/>
        <v>2682</v>
      </c>
      <c r="S20" s="11">
        <f t="shared" si="11"/>
        <v>7890</v>
      </c>
      <c r="T20" s="9" t="s">
        <v>5</v>
      </c>
    </row>
    <row r="21" spans="2:19" ht="15" customHeight="1">
      <c r="B21" s="19">
        <v>12</v>
      </c>
      <c r="C21" s="27">
        <v>9200</v>
      </c>
      <c r="D21" s="11">
        <f t="shared" si="0"/>
        <v>6615</v>
      </c>
      <c r="E21" s="11">
        <f t="shared" si="1"/>
        <v>2760</v>
      </c>
      <c r="F21" s="11">
        <f t="shared" si="2"/>
        <v>2484</v>
      </c>
      <c r="G21" s="11">
        <f t="shared" si="3"/>
        <v>300</v>
      </c>
      <c r="H21" s="29">
        <f t="shared" si="4"/>
        <v>21359</v>
      </c>
      <c r="I21" s="28"/>
      <c r="J21" s="11">
        <v>52</v>
      </c>
      <c r="K21" s="27">
        <v>27000</v>
      </c>
      <c r="L21" s="11">
        <f t="shared" si="5"/>
        <v>19414</v>
      </c>
      <c r="M21" s="11">
        <f t="shared" si="6"/>
        <v>8100</v>
      </c>
      <c r="N21" s="11">
        <f t="shared" si="7"/>
        <v>7290</v>
      </c>
      <c r="O21" s="11">
        <f t="shared" si="8"/>
        <v>525</v>
      </c>
      <c r="P21" s="31">
        <f t="shared" si="9"/>
        <v>62329</v>
      </c>
      <c r="R21" s="11">
        <f t="shared" si="10"/>
        <v>2760</v>
      </c>
      <c r="S21" s="11">
        <f t="shared" si="11"/>
        <v>8100</v>
      </c>
    </row>
    <row r="22" spans="2:19" ht="15" customHeight="1">
      <c r="B22" s="19">
        <v>13</v>
      </c>
      <c r="C22" s="27">
        <v>9460</v>
      </c>
      <c r="D22" s="11">
        <f t="shared" si="0"/>
        <v>6802</v>
      </c>
      <c r="E22" s="11">
        <f t="shared" si="1"/>
        <v>2838</v>
      </c>
      <c r="F22" s="11">
        <f t="shared" si="2"/>
        <v>2554</v>
      </c>
      <c r="G22" s="11">
        <f t="shared" si="3"/>
        <v>300</v>
      </c>
      <c r="H22" s="29">
        <f t="shared" si="4"/>
        <v>21954</v>
      </c>
      <c r="I22" s="28"/>
      <c r="J22" s="11">
        <v>53</v>
      </c>
      <c r="K22" s="27">
        <v>27700</v>
      </c>
      <c r="L22" s="11">
        <f t="shared" si="5"/>
        <v>19917</v>
      </c>
      <c r="M22" s="11">
        <f t="shared" si="6"/>
        <v>8310</v>
      </c>
      <c r="N22" s="11">
        <f t="shared" si="7"/>
        <v>7479</v>
      </c>
      <c r="O22" s="11">
        <f t="shared" si="8"/>
        <v>525</v>
      </c>
      <c r="P22" s="31">
        <f t="shared" si="9"/>
        <v>63931</v>
      </c>
      <c r="R22" s="11">
        <f t="shared" si="10"/>
        <v>2838</v>
      </c>
      <c r="S22" s="11">
        <f t="shared" si="11"/>
        <v>8310</v>
      </c>
    </row>
    <row r="23" spans="2:19" ht="15" customHeight="1">
      <c r="B23" s="19">
        <v>14</v>
      </c>
      <c r="C23" s="27">
        <v>9740</v>
      </c>
      <c r="D23" s="11">
        <f t="shared" si="0"/>
        <v>7003</v>
      </c>
      <c r="E23" s="11">
        <f t="shared" si="1"/>
        <v>2922</v>
      </c>
      <c r="F23" s="11">
        <f t="shared" si="2"/>
        <v>2630</v>
      </c>
      <c r="G23" s="11">
        <f t="shared" si="3"/>
        <v>300</v>
      </c>
      <c r="H23" s="29">
        <f t="shared" si="4"/>
        <v>22595</v>
      </c>
      <c r="I23" s="28"/>
      <c r="J23" s="11">
        <v>54</v>
      </c>
      <c r="K23" s="27">
        <v>28450</v>
      </c>
      <c r="L23" s="11">
        <f t="shared" si="5"/>
        <v>20457</v>
      </c>
      <c r="M23" s="11">
        <f t="shared" si="6"/>
        <v>8535</v>
      </c>
      <c r="N23" s="11">
        <f t="shared" si="7"/>
        <v>7682</v>
      </c>
      <c r="O23" s="11">
        <f t="shared" si="8"/>
        <v>525</v>
      </c>
      <c r="P23" s="31">
        <f t="shared" si="9"/>
        <v>65649</v>
      </c>
      <c r="R23" s="11">
        <f t="shared" si="10"/>
        <v>2922</v>
      </c>
      <c r="S23" s="11">
        <f t="shared" si="11"/>
        <v>8535</v>
      </c>
    </row>
    <row r="24" spans="2:19" ht="15" customHeight="1">
      <c r="B24" s="19">
        <v>15</v>
      </c>
      <c r="C24" s="27">
        <v>10020</v>
      </c>
      <c r="D24" s="11">
        <f t="shared" si="0"/>
        <v>7205</v>
      </c>
      <c r="E24" s="11">
        <f t="shared" si="1"/>
        <v>3006</v>
      </c>
      <c r="F24" s="11">
        <f t="shared" si="2"/>
        <v>2705</v>
      </c>
      <c r="G24" s="11">
        <f t="shared" si="3"/>
        <v>300</v>
      </c>
      <c r="H24" s="29">
        <f t="shared" si="4"/>
        <v>23236</v>
      </c>
      <c r="I24" s="28"/>
      <c r="J24" s="11">
        <v>55</v>
      </c>
      <c r="K24" s="27">
        <v>29200</v>
      </c>
      <c r="L24" s="11">
        <f t="shared" si="5"/>
        <v>20996</v>
      </c>
      <c r="M24" s="11">
        <f t="shared" si="6"/>
        <v>8760</v>
      </c>
      <c r="N24" s="11">
        <f t="shared" si="7"/>
        <v>7884</v>
      </c>
      <c r="O24" s="11">
        <f t="shared" si="8"/>
        <v>525</v>
      </c>
      <c r="P24" s="31">
        <f t="shared" si="9"/>
        <v>67365</v>
      </c>
      <c r="R24" s="11">
        <f t="shared" si="10"/>
        <v>3006</v>
      </c>
      <c r="S24" s="11">
        <f t="shared" si="11"/>
        <v>8760</v>
      </c>
    </row>
    <row r="25" spans="2:19" ht="15" customHeight="1">
      <c r="B25" s="19">
        <v>16</v>
      </c>
      <c r="C25" s="27">
        <v>10300</v>
      </c>
      <c r="D25" s="11">
        <f t="shared" si="0"/>
        <v>7406</v>
      </c>
      <c r="E25" s="11">
        <f t="shared" si="1"/>
        <v>3090</v>
      </c>
      <c r="F25" s="11">
        <f t="shared" si="2"/>
        <v>2781</v>
      </c>
      <c r="G25" s="11">
        <f t="shared" si="3"/>
        <v>300</v>
      </c>
      <c r="H25" s="29">
        <f t="shared" si="4"/>
        <v>23877</v>
      </c>
      <c r="I25" s="28"/>
      <c r="J25" s="11">
        <v>56</v>
      </c>
      <c r="K25" s="27">
        <v>29950</v>
      </c>
      <c r="L25" s="11">
        <f t="shared" si="5"/>
        <v>21535</v>
      </c>
      <c r="M25" s="11">
        <f t="shared" si="6"/>
        <v>8985</v>
      </c>
      <c r="N25" s="11">
        <f t="shared" si="7"/>
        <v>8087</v>
      </c>
      <c r="O25" s="11">
        <f t="shared" si="8"/>
        <v>525</v>
      </c>
      <c r="P25" s="31">
        <f t="shared" si="9"/>
        <v>69082</v>
      </c>
      <c r="R25" s="11">
        <f t="shared" si="10"/>
        <v>3090</v>
      </c>
      <c r="S25" s="11">
        <f t="shared" si="11"/>
        <v>8985</v>
      </c>
    </row>
    <row r="26" spans="2:19" ht="15" customHeight="1">
      <c r="B26" s="19">
        <v>17</v>
      </c>
      <c r="C26" s="27">
        <v>10600</v>
      </c>
      <c r="D26" s="11">
        <f t="shared" si="0"/>
        <v>7622</v>
      </c>
      <c r="E26" s="11">
        <f t="shared" si="1"/>
        <v>3180</v>
      </c>
      <c r="F26" s="11">
        <f t="shared" si="2"/>
        <v>2862</v>
      </c>
      <c r="G26" s="11">
        <f t="shared" si="3"/>
        <v>300</v>
      </c>
      <c r="H26" s="29">
        <f t="shared" si="4"/>
        <v>24564</v>
      </c>
      <c r="I26" s="28"/>
      <c r="J26" s="11">
        <v>57</v>
      </c>
      <c r="K26" s="27">
        <v>30750</v>
      </c>
      <c r="L26" s="11">
        <f t="shared" si="5"/>
        <v>22110</v>
      </c>
      <c r="M26" s="11">
        <f t="shared" si="6"/>
        <v>9225</v>
      </c>
      <c r="N26" s="11">
        <f t="shared" si="7"/>
        <v>8303</v>
      </c>
      <c r="O26" s="11">
        <f t="shared" si="8"/>
        <v>525</v>
      </c>
      <c r="P26" s="31">
        <f t="shared" si="9"/>
        <v>70913</v>
      </c>
      <c r="R26" s="11">
        <f t="shared" si="10"/>
        <v>3180</v>
      </c>
      <c r="S26" s="11">
        <f t="shared" si="11"/>
        <v>9225</v>
      </c>
    </row>
    <row r="27" spans="2:19" ht="15" customHeight="1">
      <c r="B27" s="19">
        <v>18</v>
      </c>
      <c r="C27" s="27">
        <v>10900</v>
      </c>
      <c r="D27" s="11">
        <f t="shared" si="0"/>
        <v>7838</v>
      </c>
      <c r="E27" s="11">
        <f t="shared" si="1"/>
        <v>3270</v>
      </c>
      <c r="F27" s="11">
        <f t="shared" si="2"/>
        <v>2943</v>
      </c>
      <c r="G27" s="11">
        <f t="shared" si="3"/>
        <v>300</v>
      </c>
      <c r="H27" s="29">
        <f t="shared" si="4"/>
        <v>25251</v>
      </c>
      <c r="I27" s="28"/>
      <c r="J27" s="11">
        <v>58</v>
      </c>
      <c r="K27" s="27">
        <v>31550</v>
      </c>
      <c r="L27" s="11">
        <f t="shared" si="5"/>
        <v>22686</v>
      </c>
      <c r="M27" s="11">
        <f t="shared" si="6"/>
        <v>9465</v>
      </c>
      <c r="N27" s="11">
        <f t="shared" si="7"/>
        <v>8519</v>
      </c>
      <c r="O27" s="11">
        <f t="shared" si="8"/>
        <v>525</v>
      </c>
      <c r="P27" s="31">
        <f t="shared" si="9"/>
        <v>72745</v>
      </c>
      <c r="R27" s="11">
        <f t="shared" si="10"/>
        <v>3270</v>
      </c>
      <c r="S27" s="11">
        <f t="shared" si="11"/>
        <v>9465</v>
      </c>
    </row>
    <row r="28" spans="2:19" ht="15" customHeight="1">
      <c r="B28" s="19">
        <v>19</v>
      </c>
      <c r="C28" s="27">
        <v>11200</v>
      </c>
      <c r="D28" s="11">
        <f t="shared" si="0"/>
        <v>8053</v>
      </c>
      <c r="E28" s="11">
        <f t="shared" si="1"/>
        <v>3360</v>
      </c>
      <c r="F28" s="11">
        <f t="shared" si="2"/>
        <v>3024</v>
      </c>
      <c r="G28" s="11">
        <f t="shared" si="3"/>
        <v>300</v>
      </c>
      <c r="H28" s="29">
        <f t="shared" si="4"/>
        <v>25937</v>
      </c>
      <c r="I28" s="28"/>
      <c r="J28" s="11">
        <v>59</v>
      </c>
      <c r="K28" s="27">
        <v>32350</v>
      </c>
      <c r="L28" s="11">
        <f t="shared" si="5"/>
        <v>23261</v>
      </c>
      <c r="M28" s="11">
        <f t="shared" si="6"/>
        <v>9705</v>
      </c>
      <c r="N28" s="11">
        <f t="shared" si="7"/>
        <v>8735</v>
      </c>
      <c r="O28" s="11">
        <f t="shared" si="8"/>
        <v>525</v>
      </c>
      <c r="P28" s="31">
        <f t="shared" si="9"/>
        <v>74576</v>
      </c>
      <c r="R28" s="11">
        <f t="shared" si="10"/>
        <v>3360</v>
      </c>
      <c r="S28" s="11">
        <f t="shared" si="11"/>
        <v>9705</v>
      </c>
    </row>
    <row r="29" spans="2:19" ht="15" customHeight="1">
      <c r="B29" s="19">
        <v>20</v>
      </c>
      <c r="C29" s="27">
        <v>11530</v>
      </c>
      <c r="D29" s="11">
        <f t="shared" si="0"/>
        <v>8291</v>
      </c>
      <c r="E29" s="11">
        <f t="shared" si="1"/>
        <v>3459</v>
      </c>
      <c r="F29" s="11">
        <f t="shared" si="2"/>
        <v>3113</v>
      </c>
      <c r="G29" s="11">
        <f t="shared" si="3"/>
        <v>300</v>
      </c>
      <c r="H29" s="29">
        <f t="shared" si="4"/>
        <v>26693</v>
      </c>
      <c r="I29" s="28"/>
      <c r="J29" s="11">
        <v>60</v>
      </c>
      <c r="K29" s="27">
        <v>33200</v>
      </c>
      <c r="L29" s="11">
        <f t="shared" si="5"/>
        <v>23872</v>
      </c>
      <c r="M29" s="11">
        <f t="shared" si="6"/>
        <v>9960</v>
      </c>
      <c r="N29" s="11">
        <f t="shared" si="7"/>
        <v>8964</v>
      </c>
      <c r="O29" s="11">
        <f t="shared" si="8"/>
        <v>525</v>
      </c>
      <c r="P29" s="31">
        <f t="shared" si="9"/>
        <v>76521</v>
      </c>
      <c r="R29" s="11">
        <f t="shared" si="10"/>
        <v>3459</v>
      </c>
      <c r="S29" s="11">
        <f t="shared" si="11"/>
        <v>9960</v>
      </c>
    </row>
    <row r="30" spans="2:19" ht="15" customHeight="1">
      <c r="B30" s="19">
        <v>21</v>
      </c>
      <c r="C30" s="27">
        <v>11860</v>
      </c>
      <c r="D30" s="11">
        <f t="shared" si="0"/>
        <v>8528</v>
      </c>
      <c r="E30" s="11">
        <f t="shared" si="1"/>
        <v>3558</v>
      </c>
      <c r="F30" s="11">
        <f t="shared" si="2"/>
        <v>3202</v>
      </c>
      <c r="G30" s="11">
        <f t="shared" si="3"/>
        <v>300</v>
      </c>
      <c r="H30" s="29">
        <f t="shared" si="4"/>
        <v>27448</v>
      </c>
      <c r="I30" s="28"/>
      <c r="J30" s="11">
        <v>61</v>
      </c>
      <c r="K30" s="27">
        <v>34050</v>
      </c>
      <c r="L30" s="11">
        <f t="shared" si="5"/>
        <v>24483</v>
      </c>
      <c r="M30" s="11">
        <f t="shared" si="6"/>
        <v>10215</v>
      </c>
      <c r="N30" s="11">
        <f t="shared" si="7"/>
        <v>9194</v>
      </c>
      <c r="O30" s="11">
        <f t="shared" si="8"/>
        <v>525</v>
      </c>
      <c r="P30" s="31">
        <f t="shared" si="9"/>
        <v>78467</v>
      </c>
      <c r="R30" s="11">
        <f t="shared" si="10"/>
        <v>3558</v>
      </c>
      <c r="S30" s="11">
        <f t="shared" si="11"/>
        <v>10215</v>
      </c>
    </row>
    <row r="31" spans="2:19" ht="15" customHeight="1">
      <c r="B31" s="19">
        <v>22</v>
      </c>
      <c r="C31" s="27">
        <v>12190</v>
      </c>
      <c r="D31" s="11">
        <f t="shared" si="0"/>
        <v>8765</v>
      </c>
      <c r="E31" s="11">
        <f t="shared" si="1"/>
        <v>3657</v>
      </c>
      <c r="F31" s="11">
        <f t="shared" si="2"/>
        <v>3291</v>
      </c>
      <c r="G31" s="11">
        <f t="shared" si="3"/>
        <v>300</v>
      </c>
      <c r="H31" s="29">
        <f t="shared" si="4"/>
        <v>28203</v>
      </c>
      <c r="I31" s="28"/>
      <c r="J31" s="11">
        <v>62</v>
      </c>
      <c r="K31" s="27">
        <v>34900</v>
      </c>
      <c r="L31" s="11">
        <f t="shared" si="5"/>
        <v>25094</v>
      </c>
      <c r="M31" s="11">
        <f t="shared" si="6"/>
        <v>10470</v>
      </c>
      <c r="N31" s="11">
        <f t="shared" si="7"/>
        <v>9423</v>
      </c>
      <c r="O31" s="11">
        <f t="shared" si="8"/>
        <v>525</v>
      </c>
      <c r="P31" s="31">
        <f t="shared" si="9"/>
        <v>80412</v>
      </c>
      <c r="R31" s="11">
        <f t="shared" si="10"/>
        <v>3657</v>
      </c>
      <c r="S31" s="11">
        <f t="shared" si="11"/>
        <v>10470</v>
      </c>
    </row>
    <row r="32" spans="2:19" ht="15" customHeight="1">
      <c r="B32" s="19">
        <v>23</v>
      </c>
      <c r="C32" s="27">
        <v>12550</v>
      </c>
      <c r="D32" s="11">
        <f t="shared" si="0"/>
        <v>9024</v>
      </c>
      <c r="E32" s="11">
        <f t="shared" si="1"/>
        <v>3765</v>
      </c>
      <c r="F32" s="11">
        <f t="shared" si="2"/>
        <v>3389</v>
      </c>
      <c r="G32" s="11">
        <f t="shared" si="3"/>
        <v>300</v>
      </c>
      <c r="H32" s="29">
        <f t="shared" si="4"/>
        <v>29028</v>
      </c>
      <c r="I32" s="28"/>
      <c r="J32" s="11">
        <v>63</v>
      </c>
      <c r="K32" s="27">
        <v>35800</v>
      </c>
      <c r="L32" s="11">
        <f t="shared" si="5"/>
        <v>25742</v>
      </c>
      <c r="M32" s="11">
        <f t="shared" si="6"/>
        <v>10740</v>
      </c>
      <c r="N32" s="11">
        <f t="shared" si="7"/>
        <v>9666</v>
      </c>
      <c r="O32" s="11">
        <f t="shared" si="8"/>
        <v>525</v>
      </c>
      <c r="P32" s="31">
        <f t="shared" si="9"/>
        <v>82473</v>
      </c>
      <c r="R32" s="11">
        <f t="shared" si="10"/>
        <v>3765</v>
      </c>
      <c r="S32" s="11">
        <f t="shared" si="11"/>
        <v>10740</v>
      </c>
    </row>
    <row r="33" spans="2:19" ht="15" customHeight="1">
      <c r="B33" s="19">
        <v>24</v>
      </c>
      <c r="C33" s="27">
        <v>12910</v>
      </c>
      <c r="D33" s="11">
        <f t="shared" si="0"/>
        <v>9283</v>
      </c>
      <c r="E33" s="11">
        <f t="shared" si="1"/>
        <v>3873</v>
      </c>
      <c r="F33" s="11">
        <f t="shared" si="2"/>
        <v>3486</v>
      </c>
      <c r="G33" s="11">
        <f t="shared" si="3"/>
        <v>300</v>
      </c>
      <c r="H33" s="29">
        <f t="shared" si="4"/>
        <v>29852</v>
      </c>
      <c r="I33" s="28"/>
      <c r="J33" s="11">
        <v>64</v>
      </c>
      <c r="K33" s="27">
        <v>36700</v>
      </c>
      <c r="L33" s="11">
        <f t="shared" si="5"/>
        <v>26389</v>
      </c>
      <c r="M33" s="11">
        <f t="shared" si="6"/>
        <v>11010</v>
      </c>
      <c r="N33" s="11">
        <f t="shared" si="7"/>
        <v>9909</v>
      </c>
      <c r="O33" s="11">
        <f t="shared" si="8"/>
        <v>525</v>
      </c>
      <c r="P33" s="31">
        <f t="shared" si="9"/>
        <v>84533</v>
      </c>
      <c r="R33" s="11">
        <f t="shared" si="10"/>
        <v>3873</v>
      </c>
      <c r="S33" s="11">
        <f t="shared" si="11"/>
        <v>11010</v>
      </c>
    </row>
    <row r="34" spans="2:19" ht="15" customHeight="1">
      <c r="B34" s="19">
        <v>25</v>
      </c>
      <c r="C34" s="27">
        <v>13270</v>
      </c>
      <c r="D34" s="11">
        <f t="shared" si="0"/>
        <v>9542</v>
      </c>
      <c r="E34" s="11">
        <f t="shared" si="1"/>
        <v>3981</v>
      </c>
      <c r="F34" s="11">
        <f t="shared" si="2"/>
        <v>3583</v>
      </c>
      <c r="G34" s="11">
        <f t="shared" si="3"/>
        <v>300</v>
      </c>
      <c r="H34" s="29">
        <f t="shared" si="4"/>
        <v>30676</v>
      </c>
      <c r="I34" s="28"/>
      <c r="J34" s="11">
        <v>65</v>
      </c>
      <c r="K34" s="27">
        <v>37600</v>
      </c>
      <c r="L34" s="11">
        <f t="shared" si="5"/>
        <v>27036</v>
      </c>
      <c r="M34" s="11">
        <f t="shared" si="6"/>
        <v>11280</v>
      </c>
      <c r="N34" s="11">
        <f t="shared" si="7"/>
        <v>10152</v>
      </c>
      <c r="O34" s="11">
        <f t="shared" si="8"/>
        <v>525</v>
      </c>
      <c r="P34" s="31">
        <f t="shared" si="9"/>
        <v>86593</v>
      </c>
      <c r="R34" s="11">
        <f t="shared" si="10"/>
        <v>3981</v>
      </c>
      <c r="S34" s="11">
        <f t="shared" si="11"/>
        <v>11280</v>
      </c>
    </row>
    <row r="35" spans="2:19" ht="15" customHeight="1">
      <c r="B35" s="19">
        <v>26</v>
      </c>
      <c r="C35" s="27">
        <v>13660</v>
      </c>
      <c r="D35" s="11">
        <f t="shared" si="0"/>
        <v>9822</v>
      </c>
      <c r="E35" s="11">
        <f t="shared" si="1"/>
        <v>4098</v>
      </c>
      <c r="F35" s="11">
        <f t="shared" si="2"/>
        <v>3688</v>
      </c>
      <c r="G35" s="11">
        <f t="shared" si="3"/>
        <v>350</v>
      </c>
      <c r="H35" s="29">
        <f t="shared" si="4"/>
        <v>31618</v>
      </c>
      <c r="I35" s="28"/>
      <c r="J35" s="11">
        <v>66</v>
      </c>
      <c r="K35" s="27">
        <v>38570</v>
      </c>
      <c r="L35" s="11">
        <f t="shared" si="5"/>
        <v>27733</v>
      </c>
      <c r="M35" s="11">
        <f t="shared" si="6"/>
        <v>11571</v>
      </c>
      <c r="N35" s="11">
        <f t="shared" si="7"/>
        <v>10414</v>
      </c>
      <c r="O35" s="11">
        <f t="shared" si="8"/>
        <v>525</v>
      </c>
      <c r="P35" s="31">
        <f t="shared" si="9"/>
        <v>88813</v>
      </c>
      <c r="R35" s="11">
        <f t="shared" si="10"/>
        <v>4098</v>
      </c>
      <c r="S35" s="11">
        <f t="shared" si="11"/>
        <v>11571</v>
      </c>
    </row>
    <row r="36" spans="2:19" ht="15" customHeight="1">
      <c r="B36" s="19">
        <v>27</v>
      </c>
      <c r="C36" s="27">
        <v>14050</v>
      </c>
      <c r="D36" s="11">
        <f t="shared" si="0"/>
        <v>10103</v>
      </c>
      <c r="E36" s="11">
        <f t="shared" si="1"/>
        <v>4215</v>
      </c>
      <c r="F36" s="11">
        <f t="shared" si="2"/>
        <v>3794</v>
      </c>
      <c r="G36" s="11">
        <f t="shared" si="3"/>
        <v>350</v>
      </c>
      <c r="H36" s="29">
        <f t="shared" si="4"/>
        <v>32512</v>
      </c>
      <c r="I36" s="28"/>
      <c r="J36" s="11">
        <v>67</v>
      </c>
      <c r="K36" s="27">
        <v>39540</v>
      </c>
      <c r="L36" s="11">
        <f t="shared" si="5"/>
        <v>28431</v>
      </c>
      <c r="M36" s="11">
        <f t="shared" si="6"/>
        <v>11862</v>
      </c>
      <c r="N36" s="11">
        <f t="shared" si="7"/>
        <v>10676</v>
      </c>
      <c r="O36" s="11">
        <f t="shared" si="8"/>
        <v>525</v>
      </c>
      <c r="P36" s="31">
        <f t="shared" si="9"/>
        <v>91034</v>
      </c>
      <c r="R36" s="11">
        <f t="shared" si="10"/>
        <v>4215</v>
      </c>
      <c r="S36" s="11">
        <f t="shared" si="11"/>
        <v>11862</v>
      </c>
    </row>
    <row r="37" spans="2:19" ht="15" customHeight="1">
      <c r="B37" s="19">
        <v>28</v>
      </c>
      <c r="C37" s="27">
        <v>14440</v>
      </c>
      <c r="D37" s="11">
        <f t="shared" si="0"/>
        <v>10383</v>
      </c>
      <c r="E37" s="11">
        <f t="shared" si="1"/>
        <v>4332</v>
      </c>
      <c r="F37" s="11">
        <f t="shared" si="2"/>
        <v>3899</v>
      </c>
      <c r="G37" s="11">
        <f t="shared" si="3"/>
        <v>350</v>
      </c>
      <c r="H37" s="29">
        <f t="shared" si="4"/>
        <v>33404</v>
      </c>
      <c r="I37" s="28"/>
      <c r="J37" s="11">
        <v>68</v>
      </c>
      <c r="K37" s="27">
        <v>40510</v>
      </c>
      <c r="L37" s="11">
        <f t="shared" si="5"/>
        <v>29128</v>
      </c>
      <c r="M37" s="11">
        <f t="shared" si="6"/>
        <v>12000</v>
      </c>
      <c r="N37" s="11">
        <f t="shared" si="7"/>
        <v>10938</v>
      </c>
      <c r="O37" s="11">
        <f t="shared" si="8"/>
        <v>525</v>
      </c>
      <c r="P37" s="31">
        <f t="shared" si="9"/>
        <v>93101</v>
      </c>
      <c r="R37" s="11">
        <f t="shared" si="10"/>
        <v>4332</v>
      </c>
      <c r="S37" s="11">
        <f t="shared" si="11"/>
        <v>12153</v>
      </c>
    </row>
    <row r="38" spans="2:19" ht="15" customHeight="1">
      <c r="B38" s="19">
        <v>29</v>
      </c>
      <c r="C38" s="27">
        <v>14860</v>
      </c>
      <c r="D38" s="11">
        <f t="shared" si="0"/>
        <v>10685</v>
      </c>
      <c r="E38" s="11">
        <f t="shared" si="1"/>
        <v>4458</v>
      </c>
      <c r="F38" s="11">
        <f t="shared" si="2"/>
        <v>4012</v>
      </c>
      <c r="G38" s="11">
        <f t="shared" si="3"/>
        <v>350</v>
      </c>
      <c r="H38" s="29">
        <f t="shared" si="4"/>
        <v>34365</v>
      </c>
      <c r="I38" s="28"/>
      <c r="J38" s="11">
        <v>69</v>
      </c>
      <c r="K38" s="27">
        <v>41550</v>
      </c>
      <c r="L38" s="11">
        <f t="shared" si="5"/>
        <v>29876</v>
      </c>
      <c r="M38" s="11">
        <f t="shared" si="6"/>
        <v>12000</v>
      </c>
      <c r="N38" s="11">
        <f t="shared" si="7"/>
        <v>11219</v>
      </c>
      <c r="O38" s="11">
        <f t="shared" si="8"/>
        <v>525</v>
      </c>
      <c r="P38" s="31">
        <f t="shared" si="9"/>
        <v>95170</v>
      </c>
      <c r="R38" s="11">
        <f t="shared" si="10"/>
        <v>4458</v>
      </c>
      <c r="S38" s="11">
        <f t="shared" si="11"/>
        <v>12465</v>
      </c>
    </row>
    <row r="39" spans="2:19" ht="15" customHeight="1">
      <c r="B39" s="19">
        <v>30</v>
      </c>
      <c r="C39" s="27">
        <v>15280</v>
      </c>
      <c r="D39" s="11">
        <f t="shared" si="0"/>
        <v>10987</v>
      </c>
      <c r="E39" s="11">
        <f t="shared" si="1"/>
        <v>4584</v>
      </c>
      <c r="F39" s="11">
        <f t="shared" si="2"/>
        <v>4126</v>
      </c>
      <c r="G39" s="11">
        <f t="shared" si="3"/>
        <v>350</v>
      </c>
      <c r="H39" s="29">
        <f t="shared" si="4"/>
        <v>35327</v>
      </c>
      <c r="I39" s="28"/>
      <c r="J39" s="11">
        <v>70</v>
      </c>
      <c r="K39" s="27">
        <v>42590</v>
      </c>
      <c r="L39" s="11">
        <f t="shared" si="5"/>
        <v>30624</v>
      </c>
      <c r="M39" s="11">
        <f t="shared" si="6"/>
        <v>12000</v>
      </c>
      <c r="N39" s="11">
        <f t="shared" si="7"/>
        <v>11499</v>
      </c>
      <c r="O39" s="11">
        <f t="shared" si="8"/>
        <v>525</v>
      </c>
      <c r="P39" s="31">
        <f t="shared" si="9"/>
        <v>97238</v>
      </c>
      <c r="R39" s="11">
        <f t="shared" si="10"/>
        <v>4584</v>
      </c>
      <c r="S39" s="11">
        <f t="shared" si="11"/>
        <v>12777</v>
      </c>
    </row>
    <row r="40" spans="2:19" ht="15" customHeight="1">
      <c r="B40" s="19">
        <v>31</v>
      </c>
      <c r="C40" s="27">
        <v>15700</v>
      </c>
      <c r="D40" s="11">
        <f t="shared" si="0"/>
        <v>11289</v>
      </c>
      <c r="E40" s="11">
        <f t="shared" si="1"/>
        <v>4710</v>
      </c>
      <c r="F40" s="11">
        <f t="shared" si="2"/>
        <v>4239</v>
      </c>
      <c r="G40" s="11">
        <f t="shared" si="3"/>
        <v>350</v>
      </c>
      <c r="H40" s="29">
        <f t="shared" si="4"/>
        <v>36288</v>
      </c>
      <c r="I40" s="28"/>
      <c r="J40" s="11">
        <v>71</v>
      </c>
      <c r="K40" s="27">
        <v>43630</v>
      </c>
      <c r="L40" s="11">
        <f t="shared" si="5"/>
        <v>31372</v>
      </c>
      <c r="M40" s="11">
        <f t="shared" si="6"/>
        <v>12000</v>
      </c>
      <c r="N40" s="11">
        <f t="shared" si="7"/>
        <v>11780</v>
      </c>
      <c r="O40" s="11">
        <f t="shared" si="8"/>
        <v>525</v>
      </c>
      <c r="P40" s="31">
        <f t="shared" si="9"/>
        <v>99307</v>
      </c>
      <c r="R40" s="11">
        <f t="shared" si="10"/>
        <v>4710</v>
      </c>
      <c r="S40" s="11">
        <f t="shared" si="11"/>
        <v>13089</v>
      </c>
    </row>
    <row r="41" spans="2:19" ht="15" customHeight="1" thickBot="1">
      <c r="B41" s="21">
        <v>32</v>
      </c>
      <c r="C41" s="27">
        <v>16150</v>
      </c>
      <c r="D41" s="11">
        <f t="shared" si="0"/>
        <v>11612</v>
      </c>
      <c r="E41" s="11">
        <f t="shared" si="1"/>
        <v>4845</v>
      </c>
      <c r="F41" s="11">
        <f t="shared" si="2"/>
        <v>4361</v>
      </c>
      <c r="G41" s="11">
        <f t="shared" si="3"/>
        <v>350</v>
      </c>
      <c r="H41" s="29">
        <f t="shared" si="4"/>
        <v>37318</v>
      </c>
      <c r="I41" s="34"/>
      <c r="J41" s="11">
        <v>72</v>
      </c>
      <c r="K41" s="27">
        <v>44740</v>
      </c>
      <c r="L41" s="11">
        <f t="shared" si="5"/>
        <v>32170</v>
      </c>
      <c r="M41" s="11">
        <f t="shared" si="6"/>
        <v>12000</v>
      </c>
      <c r="N41" s="11">
        <f t="shared" si="7"/>
        <v>12080</v>
      </c>
      <c r="O41" s="11">
        <f t="shared" si="8"/>
        <v>525</v>
      </c>
      <c r="P41" s="31">
        <f t="shared" si="9"/>
        <v>101515</v>
      </c>
      <c r="R41" s="11">
        <f t="shared" si="10"/>
        <v>4845</v>
      </c>
      <c r="S41" s="11">
        <f t="shared" si="11"/>
        <v>13422</v>
      </c>
    </row>
    <row r="42" spans="2:19" ht="15">
      <c r="B42" s="19">
        <v>33</v>
      </c>
      <c r="C42" s="27">
        <v>16600</v>
      </c>
      <c r="D42" s="11">
        <f t="shared" si="0"/>
        <v>11936</v>
      </c>
      <c r="E42" s="11">
        <f t="shared" si="1"/>
        <v>4980</v>
      </c>
      <c r="F42" s="11">
        <f t="shared" si="2"/>
        <v>4482</v>
      </c>
      <c r="G42" s="11">
        <f t="shared" si="3"/>
        <v>350</v>
      </c>
      <c r="H42" s="29">
        <f t="shared" si="4"/>
        <v>38348</v>
      </c>
      <c r="I42" s="35"/>
      <c r="J42" s="11">
        <v>73</v>
      </c>
      <c r="K42" s="27">
        <v>45850</v>
      </c>
      <c r="L42" s="11">
        <f t="shared" si="5"/>
        <v>32968</v>
      </c>
      <c r="M42" s="11">
        <f t="shared" si="6"/>
        <v>12000</v>
      </c>
      <c r="N42" s="11">
        <f t="shared" si="7"/>
        <v>12380</v>
      </c>
      <c r="O42" s="11">
        <f t="shared" si="8"/>
        <v>525</v>
      </c>
      <c r="P42" s="31">
        <f t="shared" si="9"/>
        <v>103723</v>
      </c>
      <c r="R42" s="11">
        <f t="shared" si="10"/>
        <v>4980</v>
      </c>
      <c r="S42" s="11">
        <f t="shared" si="11"/>
        <v>13755</v>
      </c>
    </row>
    <row r="43" spans="2:19" ht="15.75" thickBot="1">
      <c r="B43" s="21">
        <v>34</v>
      </c>
      <c r="C43" s="27">
        <v>17050</v>
      </c>
      <c r="D43" s="11">
        <f t="shared" si="0"/>
        <v>12260</v>
      </c>
      <c r="E43" s="11">
        <f t="shared" si="1"/>
        <v>5115</v>
      </c>
      <c r="F43" s="11">
        <f t="shared" si="2"/>
        <v>4604</v>
      </c>
      <c r="G43" s="11">
        <f t="shared" si="3"/>
        <v>350</v>
      </c>
      <c r="H43" s="29">
        <f t="shared" si="4"/>
        <v>39379</v>
      </c>
      <c r="I43" s="35"/>
      <c r="J43" s="11">
        <v>74</v>
      </c>
      <c r="K43" s="27">
        <v>46960</v>
      </c>
      <c r="L43" s="11">
        <f t="shared" si="5"/>
        <v>33766</v>
      </c>
      <c r="M43" s="11">
        <f t="shared" si="6"/>
        <v>12000</v>
      </c>
      <c r="N43" s="11">
        <f t="shared" si="7"/>
        <v>12679</v>
      </c>
      <c r="O43" s="11">
        <f t="shared" si="8"/>
        <v>525</v>
      </c>
      <c r="P43" s="31">
        <f t="shared" si="9"/>
        <v>105930</v>
      </c>
      <c r="R43" s="11">
        <f t="shared" si="10"/>
        <v>5115</v>
      </c>
      <c r="S43" s="11">
        <f t="shared" si="11"/>
        <v>14088</v>
      </c>
    </row>
    <row r="44" spans="2:19" ht="15">
      <c r="B44" s="19">
        <v>35</v>
      </c>
      <c r="C44" s="27">
        <v>17540</v>
      </c>
      <c r="D44" s="11">
        <f t="shared" si="0"/>
        <v>12612</v>
      </c>
      <c r="E44" s="11">
        <f t="shared" si="1"/>
        <v>5262</v>
      </c>
      <c r="F44" s="11">
        <f t="shared" si="2"/>
        <v>4736</v>
      </c>
      <c r="G44" s="11">
        <f t="shared" si="3"/>
        <v>350</v>
      </c>
      <c r="H44" s="29">
        <f t="shared" si="4"/>
        <v>40500</v>
      </c>
      <c r="I44" s="35"/>
      <c r="J44" s="11">
        <v>75</v>
      </c>
      <c r="K44" s="27">
        <v>48160</v>
      </c>
      <c r="L44" s="11">
        <f t="shared" si="5"/>
        <v>34629</v>
      </c>
      <c r="M44" s="11">
        <f t="shared" si="6"/>
        <v>12000</v>
      </c>
      <c r="N44" s="11">
        <f t="shared" si="7"/>
        <v>13003</v>
      </c>
      <c r="O44" s="11">
        <f t="shared" si="8"/>
        <v>525</v>
      </c>
      <c r="P44" s="31">
        <f t="shared" si="9"/>
        <v>108317</v>
      </c>
      <c r="R44" s="11">
        <f t="shared" si="10"/>
        <v>5262</v>
      </c>
      <c r="S44" s="11">
        <f t="shared" si="11"/>
        <v>14448</v>
      </c>
    </row>
    <row r="45" spans="2:19" ht="15.75" thickBot="1">
      <c r="B45" s="21">
        <v>36</v>
      </c>
      <c r="C45" s="27">
        <v>18030</v>
      </c>
      <c r="D45" s="11">
        <f t="shared" si="0"/>
        <v>12964</v>
      </c>
      <c r="E45" s="11">
        <f t="shared" si="1"/>
        <v>5409</v>
      </c>
      <c r="F45" s="11">
        <f t="shared" si="2"/>
        <v>4868</v>
      </c>
      <c r="G45" s="11">
        <f t="shared" si="3"/>
        <v>350</v>
      </c>
      <c r="H45" s="29">
        <f t="shared" si="4"/>
        <v>41621</v>
      </c>
      <c r="I45" s="35"/>
      <c r="J45" s="11">
        <v>76</v>
      </c>
      <c r="K45" s="27">
        <v>49360</v>
      </c>
      <c r="L45" s="11">
        <f t="shared" si="5"/>
        <v>35492</v>
      </c>
      <c r="M45" s="11">
        <f t="shared" si="6"/>
        <v>12000</v>
      </c>
      <c r="N45" s="11">
        <f t="shared" si="7"/>
        <v>13327</v>
      </c>
      <c r="O45" s="11">
        <f t="shared" si="8"/>
        <v>525</v>
      </c>
      <c r="P45" s="31">
        <f t="shared" si="9"/>
        <v>110704</v>
      </c>
      <c r="R45" s="11">
        <f t="shared" si="10"/>
        <v>5409</v>
      </c>
      <c r="S45" s="11">
        <f t="shared" si="11"/>
        <v>14808</v>
      </c>
    </row>
    <row r="46" spans="2:19" ht="15">
      <c r="B46" s="19">
        <v>37</v>
      </c>
      <c r="C46" s="27">
        <v>18520</v>
      </c>
      <c r="D46" s="11">
        <f t="shared" si="0"/>
        <v>13317</v>
      </c>
      <c r="E46" s="11">
        <f t="shared" si="1"/>
        <v>5556</v>
      </c>
      <c r="F46" s="11">
        <f t="shared" si="2"/>
        <v>5000</v>
      </c>
      <c r="G46" s="11">
        <f t="shared" si="3"/>
        <v>525</v>
      </c>
      <c r="H46" s="29">
        <f t="shared" si="4"/>
        <v>42918</v>
      </c>
      <c r="I46" s="35"/>
      <c r="J46" s="11">
        <v>77</v>
      </c>
      <c r="K46" s="27">
        <v>50560</v>
      </c>
      <c r="L46" s="11">
        <f t="shared" si="5"/>
        <v>36355</v>
      </c>
      <c r="M46" s="11">
        <f t="shared" si="6"/>
        <v>12000</v>
      </c>
      <c r="N46" s="11">
        <f t="shared" si="7"/>
        <v>13651</v>
      </c>
      <c r="O46" s="11">
        <f t="shared" si="8"/>
        <v>525</v>
      </c>
      <c r="P46" s="31">
        <f t="shared" si="9"/>
        <v>113091</v>
      </c>
      <c r="R46" s="11">
        <f t="shared" si="10"/>
        <v>5556</v>
      </c>
      <c r="S46" s="11">
        <f t="shared" si="11"/>
        <v>15168</v>
      </c>
    </row>
    <row r="47" spans="2:19" ht="15.75" thickBot="1">
      <c r="B47" s="21">
        <v>38</v>
      </c>
      <c r="C47" s="27">
        <v>19050</v>
      </c>
      <c r="D47" s="11">
        <f t="shared" si="0"/>
        <v>13698</v>
      </c>
      <c r="E47" s="11">
        <f t="shared" si="1"/>
        <v>5715</v>
      </c>
      <c r="F47" s="11">
        <f t="shared" si="2"/>
        <v>5144</v>
      </c>
      <c r="G47" s="11">
        <f t="shared" si="3"/>
        <v>525</v>
      </c>
      <c r="H47" s="29">
        <f t="shared" si="4"/>
        <v>44132</v>
      </c>
      <c r="I47" s="35"/>
      <c r="J47" s="11">
        <v>78</v>
      </c>
      <c r="K47" s="27">
        <v>51760</v>
      </c>
      <c r="L47" s="11">
        <f t="shared" si="5"/>
        <v>37218</v>
      </c>
      <c r="M47" s="11">
        <f t="shared" si="6"/>
        <v>12000</v>
      </c>
      <c r="N47" s="11">
        <f t="shared" si="7"/>
        <v>13975</v>
      </c>
      <c r="O47" s="11">
        <f t="shared" si="8"/>
        <v>525</v>
      </c>
      <c r="P47" s="31">
        <f t="shared" si="9"/>
        <v>115478</v>
      </c>
      <c r="R47" s="11">
        <f t="shared" si="10"/>
        <v>5715</v>
      </c>
      <c r="S47" s="11">
        <f t="shared" si="11"/>
        <v>15528</v>
      </c>
    </row>
    <row r="48" spans="2:19" ht="15">
      <c r="B48" s="19">
        <v>39</v>
      </c>
      <c r="C48" s="27">
        <v>19580</v>
      </c>
      <c r="D48" s="11">
        <f t="shared" si="0"/>
        <v>14079</v>
      </c>
      <c r="E48" s="11">
        <f t="shared" si="1"/>
        <v>5874</v>
      </c>
      <c r="F48" s="11">
        <f t="shared" si="2"/>
        <v>5287</v>
      </c>
      <c r="G48" s="11">
        <f t="shared" si="3"/>
        <v>525</v>
      </c>
      <c r="H48" s="29">
        <f t="shared" si="4"/>
        <v>45345</v>
      </c>
      <c r="I48" s="35"/>
      <c r="J48" s="11">
        <v>79</v>
      </c>
      <c r="K48" s="27">
        <v>53060</v>
      </c>
      <c r="L48" s="11">
        <f t="shared" si="5"/>
        <v>38152</v>
      </c>
      <c r="M48" s="11">
        <f t="shared" si="6"/>
        <v>12000</v>
      </c>
      <c r="N48" s="11">
        <f t="shared" si="7"/>
        <v>14326</v>
      </c>
      <c r="O48" s="11">
        <f t="shared" si="8"/>
        <v>525</v>
      </c>
      <c r="P48" s="31">
        <f t="shared" si="9"/>
        <v>118063</v>
      </c>
      <c r="R48" s="11">
        <f t="shared" si="10"/>
        <v>5874</v>
      </c>
      <c r="S48" s="11">
        <f t="shared" si="11"/>
        <v>15918</v>
      </c>
    </row>
    <row r="49" spans="2:19" ht="15.75" thickBot="1">
      <c r="B49" s="21">
        <v>40</v>
      </c>
      <c r="C49" s="27">
        <v>20110</v>
      </c>
      <c r="D49" s="11">
        <f t="shared" si="0"/>
        <v>14460</v>
      </c>
      <c r="E49" s="11">
        <f t="shared" si="1"/>
        <v>6033</v>
      </c>
      <c r="F49" s="11">
        <f t="shared" si="2"/>
        <v>5430</v>
      </c>
      <c r="G49" s="11">
        <f t="shared" si="3"/>
        <v>525</v>
      </c>
      <c r="H49" s="29">
        <f t="shared" si="4"/>
        <v>46558</v>
      </c>
      <c r="I49" s="35"/>
      <c r="J49" s="11">
        <v>80</v>
      </c>
      <c r="K49" s="27">
        <v>54360</v>
      </c>
      <c r="L49" s="11">
        <f t="shared" si="5"/>
        <v>39087</v>
      </c>
      <c r="M49" s="11">
        <f t="shared" si="6"/>
        <v>12000</v>
      </c>
      <c r="N49" s="11">
        <f t="shared" si="7"/>
        <v>14677</v>
      </c>
      <c r="O49" s="11">
        <f t="shared" si="8"/>
        <v>525</v>
      </c>
      <c r="P49" s="31">
        <f t="shared" si="9"/>
        <v>120649</v>
      </c>
      <c r="R49" s="11">
        <f t="shared" si="10"/>
        <v>6033</v>
      </c>
      <c r="S49" s="11">
        <f t="shared" si="11"/>
        <v>16308</v>
      </c>
    </row>
    <row r="50" spans="2:19" ht="15.75" thickBot="1">
      <c r="B50" s="42"/>
      <c r="C50" s="43"/>
      <c r="D50" s="44"/>
      <c r="E50" s="44"/>
      <c r="F50" s="44"/>
      <c r="G50" s="44"/>
      <c r="H50" s="44"/>
      <c r="I50" s="44"/>
      <c r="J50" s="45">
        <v>81</v>
      </c>
      <c r="K50" s="46">
        <v>55660</v>
      </c>
      <c r="L50" s="45">
        <f t="shared" si="5"/>
        <v>40022</v>
      </c>
      <c r="M50" s="45">
        <f t="shared" si="6"/>
        <v>12000</v>
      </c>
      <c r="N50" s="11">
        <f t="shared" si="7"/>
        <v>15028</v>
      </c>
      <c r="O50" s="45">
        <f t="shared" si="8"/>
        <v>525</v>
      </c>
      <c r="P50" s="47">
        <f t="shared" si="9"/>
        <v>123235</v>
      </c>
      <c r="R50" s="32"/>
      <c r="S50" s="11">
        <f t="shared" si="11"/>
        <v>16698</v>
      </c>
    </row>
  </sheetData>
  <sheetProtection/>
  <mergeCells count="12">
    <mergeCell ref="B1:C3"/>
    <mergeCell ref="D1:P1"/>
    <mergeCell ref="D2:P2"/>
    <mergeCell ref="D3:P3"/>
    <mergeCell ref="B4:H4"/>
    <mergeCell ref="I4:P4"/>
    <mergeCell ref="B7:P7"/>
    <mergeCell ref="B8:P8"/>
    <mergeCell ref="B5:H5"/>
    <mergeCell ref="I5:P5"/>
    <mergeCell ref="B6:H6"/>
    <mergeCell ref="I6:P6"/>
  </mergeCells>
  <printOptions/>
  <pageMargins left="0.75" right="0.38" top="0.29" bottom="0.32" header="0.16" footer="0.2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X5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1484375" style="0" customWidth="1"/>
    <col min="2" max="2" width="2.8515625" style="0" customWidth="1"/>
    <col min="3" max="3" width="5.7109375" style="1" customWidth="1"/>
    <col min="4" max="4" width="8.421875" style="0" customWidth="1"/>
    <col min="5" max="7" width="6.00390625" style="0" customWidth="1"/>
    <col min="8" max="8" width="6.421875" style="0" customWidth="1"/>
    <col min="9" max="9" width="1.7109375" style="0" customWidth="1"/>
    <col min="10" max="10" width="4.57421875" style="0" customWidth="1"/>
    <col min="11" max="11" width="5.8515625" style="0" customWidth="1"/>
    <col min="12" max="12" width="8.7109375" style="0" customWidth="1"/>
    <col min="13" max="14" width="6.8515625" style="0" customWidth="1"/>
    <col min="15" max="15" width="6.28125" style="0" customWidth="1"/>
    <col min="16" max="16" width="7.7109375" style="0" customWidth="1"/>
    <col min="17" max="17" width="9.00390625" style="0" customWidth="1"/>
    <col min="18" max="18" width="6.00390625" style="0" hidden="1" customWidth="1"/>
    <col min="19" max="19" width="6.140625" style="0" hidden="1" customWidth="1"/>
  </cols>
  <sheetData>
    <row r="1" spans="2:17" ht="39" customHeight="1">
      <c r="B1" s="70" t="s">
        <v>9</v>
      </c>
      <c r="C1" s="71"/>
      <c r="D1" s="74" t="s">
        <v>7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  <c r="Q1" t="s">
        <v>10</v>
      </c>
    </row>
    <row r="2" spans="2:16" ht="21.75" customHeight="1">
      <c r="B2" s="72"/>
      <c r="C2" s="73"/>
      <c r="D2" s="76" t="s">
        <v>2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</row>
    <row r="3" spans="2:16" ht="15" customHeight="1">
      <c r="B3" s="72"/>
      <c r="C3" s="73"/>
      <c r="D3" s="78" t="s">
        <v>19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9"/>
    </row>
    <row r="4" spans="2:16" ht="18.75" customHeight="1">
      <c r="B4" s="51" t="s">
        <v>20</v>
      </c>
      <c r="C4" s="52"/>
      <c r="D4" s="52"/>
      <c r="E4" s="52"/>
      <c r="F4" s="52"/>
      <c r="G4" s="52"/>
      <c r="H4" s="52"/>
      <c r="I4" s="59" t="s">
        <v>14</v>
      </c>
      <c r="J4" s="59"/>
      <c r="K4" s="59"/>
      <c r="L4" s="59"/>
      <c r="M4" s="59"/>
      <c r="N4" s="59"/>
      <c r="O4" s="59"/>
      <c r="P4" s="60"/>
    </row>
    <row r="5" spans="2:16" ht="16.5" customHeight="1">
      <c r="B5" s="53" t="s">
        <v>11</v>
      </c>
      <c r="C5" s="54"/>
      <c r="D5" s="54"/>
      <c r="E5" s="54"/>
      <c r="F5" s="54"/>
      <c r="G5" s="54"/>
      <c r="H5" s="54"/>
      <c r="I5" s="61" t="s">
        <v>12</v>
      </c>
      <c r="J5" s="61"/>
      <c r="K5" s="61"/>
      <c r="L5" s="61"/>
      <c r="M5" s="61"/>
      <c r="N5" s="61"/>
      <c r="O5" s="61"/>
      <c r="P5" s="62"/>
    </row>
    <row r="6" spans="2:16" ht="19.5" customHeight="1">
      <c r="B6" s="86" t="s">
        <v>24</v>
      </c>
      <c r="C6" s="87"/>
      <c r="D6" s="87"/>
      <c r="E6" s="87"/>
      <c r="F6" s="87"/>
      <c r="G6" s="87"/>
      <c r="H6" s="87"/>
      <c r="I6" s="63" t="s">
        <v>13</v>
      </c>
      <c r="J6" s="63"/>
      <c r="K6" s="63"/>
      <c r="L6" s="63"/>
      <c r="M6" s="63"/>
      <c r="N6" s="63"/>
      <c r="O6" s="63"/>
      <c r="P6" s="64"/>
    </row>
    <row r="7" spans="2:16" ht="15.75" customHeight="1">
      <c r="B7" s="83" t="s">
        <v>27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5"/>
    </row>
    <row r="8" spans="2:17" ht="23.25" customHeight="1">
      <c r="B8" s="48" t="s">
        <v>8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50"/>
      <c r="Q8" s="17"/>
    </row>
    <row r="9" spans="2:16" ht="33.75" customHeight="1">
      <c r="B9" s="40" t="s">
        <v>1</v>
      </c>
      <c r="C9" s="16" t="s">
        <v>0</v>
      </c>
      <c r="D9" s="15" t="s">
        <v>30</v>
      </c>
      <c r="E9" s="15" t="s">
        <v>15</v>
      </c>
      <c r="F9" s="15" t="s">
        <v>31</v>
      </c>
      <c r="G9" s="15" t="s">
        <v>16</v>
      </c>
      <c r="H9" s="15" t="s">
        <v>17</v>
      </c>
      <c r="I9" s="33"/>
      <c r="J9" s="15" t="s">
        <v>1</v>
      </c>
      <c r="K9" s="16" t="s">
        <v>0</v>
      </c>
      <c r="L9" s="15" t="s">
        <v>30</v>
      </c>
      <c r="M9" s="15" t="s">
        <v>15</v>
      </c>
      <c r="N9" s="15" t="s">
        <v>31</v>
      </c>
      <c r="O9" s="15" t="s">
        <v>16</v>
      </c>
      <c r="P9" s="41" t="s">
        <v>17</v>
      </c>
    </row>
    <row r="10" spans="2:19" ht="15" customHeight="1">
      <c r="B10" s="19">
        <v>1</v>
      </c>
      <c r="C10" s="27">
        <v>6700</v>
      </c>
      <c r="D10" s="11">
        <f>ROUND(C10*71.904%,0)</f>
        <v>4818</v>
      </c>
      <c r="E10" s="11">
        <f>IF(R10&lt;=12000,R10,IF(R10&gt;=12000,12000))</f>
        <v>2010</v>
      </c>
      <c r="F10" s="11">
        <f>ROUND(C10*27%,0)</f>
        <v>1809</v>
      </c>
      <c r="G10" s="11">
        <v>0</v>
      </c>
      <c r="H10" s="29">
        <f>SUM(C10:G10)</f>
        <v>15337</v>
      </c>
      <c r="I10" s="28"/>
      <c r="J10" s="11">
        <v>41</v>
      </c>
      <c r="K10" s="27">
        <v>20110</v>
      </c>
      <c r="L10" s="11">
        <f>ROUND(K10*71.904%,0)</f>
        <v>14460</v>
      </c>
      <c r="M10" s="11">
        <f>IF(S10&lt;=12000,S10,IF(S10&gt;12000,12000))</f>
        <v>6033</v>
      </c>
      <c r="N10" s="11">
        <f>ROUND(K10*27%,0)</f>
        <v>5430</v>
      </c>
      <c r="O10" s="11">
        <v>0</v>
      </c>
      <c r="P10" s="31">
        <f>SUM(K10:O10)</f>
        <v>46033</v>
      </c>
      <c r="R10" s="11">
        <f>ROUND(C10*30%,0)</f>
        <v>2010</v>
      </c>
      <c r="S10" s="11">
        <f>ROUND(K10*30%,0)</f>
        <v>6033</v>
      </c>
    </row>
    <row r="11" spans="2:21" ht="15" customHeight="1">
      <c r="B11" s="19">
        <v>2</v>
      </c>
      <c r="C11" s="27">
        <v>6900</v>
      </c>
      <c r="D11" s="11">
        <f aca="true" t="shared" si="0" ref="D11:D49">ROUND(C11*71.904%,0)</f>
        <v>4961</v>
      </c>
      <c r="E11" s="11">
        <f aca="true" t="shared" si="1" ref="E11:E49">IF(R11&lt;=12000,R11,IF(R11&gt;=12000,12000))</f>
        <v>2070</v>
      </c>
      <c r="F11" s="11">
        <f aca="true" t="shared" si="2" ref="F11:F49">ROUND(C11*27%,0)</f>
        <v>1863</v>
      </c>
      <c r="G11" s="11">
        <v>0</v>
      </c>
      <c r="H11" s="29">
        <f aca="true" t="shared" si="3" ref="H11:H49">SUM(C11:G11)</f>
        <v>15794</v>
      </c>
      <c r="I11" s="28"/>
      <c r="J11" s="11">
        <v>42</v>
      </c>
      <c r="K11" s="27">
        <v>20680</v>
      </c>
      <c r="L11" s="11">
        <f aca="true" t="shared" si="4" ref="L11:L50">ROUND(K11*71.904%,0)</f>
        <v>14870</v>
      </c>
      <c r="M11" s="11">
        <f aca="true" t="shared" si="5" ref="M11:M50">IF(S11&lt;=12000,S11,IF(S11&gt;12000,12000))</f>
        <v>6204</v>
      </c>
      <c r="N11" s="11">
        <f aca="true" t="shared" si="6" ref="N11:N50">ROUND(K11*27%,0)</f>
        <v>5584</v>
      </c>
      <c r="O11" s="11">
        <v>0</v>
      </c>
      <c r="P11" s="31">
        <f aca="true" t="shared" si="7" ref="P11:P50">SUM(K11:O11)</f>
        <v>47338</v>
      </c>
      <c r="R11" s="11">
        <f aca="true" t="shared" si="8" ref="R11:R49">ROUND(C11*30%,0)</f>
        <v>2070</v>
      </c>
      <c r="S11" s="11">
        <f aca="true" t="shared" si="9" ref="S11:S50">ROUND(K11*30%,0)</f>
        <v>6204</v>
      </c>
      <c r="U11" s="2" t="s">
        <v>6</v>
      </c>
    </row>
    <row r="12" spans="2:22" ht="15" customHeight="1">
      <c r="B12" s="19">
        <v>3</v>
      </c>
      <c r="C12" s="27">
        <v>7100</v>
      </c>
      <c r="D12" s="11">
        <f t="shared" si="0"/>
        <v>5105</v>
      </c>
      <c r="E12" s="11">
        <f t="shared" si="1"/>
        <v>2130</v>
      </c>
      <c r="F12" s="11">
        <f t="shared" si="2"/>
        <v>1917</v>
      </c>
      <c r="G12" s="11">
        <v>0</v>
      </c>
      <c r="H12" s="29">
        <f t="shared" si="3"/>
        <v>16252</v>
      </c>
      <c r="I12" s="28"/>
      <c r="J12" s="11">
        <v>43</v>
      </c>
      <c r="K12" s="27">
        <v>21250</v>
      </c>
      <c r="L12" s="11">
        <f t="shared" si="4"/>
        <v>15280</v>
      </c>
      <c r="M12" s="11">
        <f t="shared" si="5"/>
        <v>6375</v>
      </c>
      <c r="N12" s="11">
        <f t="shared" si="6"/>
        <v>5738</v>
      </c>
      <c r="O12" s="11">
        <v>0</v>
      </c>
      <c r="P12" s="31">
        <f t="shared" si="7"/>
        <v>48643</v>
      </c>
      <c r="R12" s="11">
        <f t="shared" si="8"/>
        <v>2130</v>
      </c>
      <c r="S12" s="11">
        <f t="shared" si="9"/>
        <v>6375</v>
      </c>
      <c r="V12" s="3"/>
    </row>
    <row r="13" spans="2:20" ht="15" customHeight="1">
      <c r="B13" s="19">
        <v>4</v>
      </c>
      <c r="C13" s="27">
        <v>7300</v>
      </c>
      <c r="D13" s="11">
        <f t="shared" si="0"/>
        <v>5249</v>
      </c>
      <c r="E13" s="11">
        <f t="shared" si="1"/>
        <v>2190</v>
      </c>
      <c r="F13" s="11">
        <f t="shared" si="2"/>
        <v>1971</v>
      </c>
      <c r="G13" s="11">
        <v>0</v>
      </c>
      <c r="H13" s="29">
        <f t="shared" si="3"/>
        <v>16710</v>
      </c>
      <c r="I13" s="28"/>
      <c r="J13" s="11">
        <v>44</v>
      </c>
      <c r="K13" s="27">
        <v>21820</v>
      </c>
      <c r="L13" s="11">
        <f t="shared" si="4"/>
        <v>15689</v>
      </c>
      <c r="M13" s="11">
        <f t="shared" si="5"/>
        <v>6546</v>
      </c>
      <c r="N13" s="11">
        <f t="shared" si="6"/>
        <v>5891</v>
      </c>
      <c r="O13" s="11">
        <v>0</v>
      </c>
      <c r="P13" s="31">
        <f t="shared" si="7"/>
        <v>49946</v>
      </c>
      <c r="R13" s="11">
        <f t="shared" si="8"/>
        <v>2190</v>
      </c>
      <c r="S13" s="11">
        <f t="shared" si="9"/>
        <v>6546</v>
      </c>
      <c r="T13" s="3"/>
    </row>
    <row r="14" spans="2:20" ht="15" customHeight="1">
      <c r="B14" s="19">
        <v>5</v>
      </c>
      <c r="C14" s="27">
        <v>7520</v>
      </c>
      <c r="D14" s="11">
        <f t="shared" si="0"/>
        <v>5407</v>
      </c>
      <c r="E14" s="11">
        <f t="shared" si="1"/>
        <v>2256</v>
      </c>
      <c r="F14" s="11">
        <f t="shared" si="2"/>
        <v>2030</v>
      </c>
      <c r="G14" s="11">
        <v>0</v>
      </c>
      <c r="H14" s="29">
        <f t="shared" si="3"/>
        <v>17213</v>
      </c>
      <c r="I14" s="28"/>
      <c r="J14" s="11">
        <v>45</v>
      </c>
      <c r="K14" s="27">
        <v>22430</v>
      </c>
      <c r="L14" s="11">
        <f t="shared" si="4"/>
        <v>16128</v>
      </c>
      <c r="M14" s="11">
        <f t="shared" si="5"/>
        <v>6729</v>
      </c>
      <c r="N14" s="11">
        <f t="shared" si="6"/>
        <v>6056</v>
      </c>
      <c r="O14" s="11">
        <v>0</v>
      </c>
      <c r="P14" s="31">
        <f t="shared" si="7"/>
        <v>51343</v>
      </c>
      <c r="R14" s="11">
        <f t="shared" si="8"/>
        <v>2256</v>
      </c>
      <c r="S14" s="11">
        <f t="shared" si="9"/>
        <v>6729</v>
      </c>
      <c r="T14" s="4"/>
    </row>
    <row r="15" spans="2:20" ht="15" customHeight="1">
      <c r="B15" s="19">
        <v>6</v>
      </c>
      <c r="C15" s="27">
        <v>7740</v>
      </c>
      <c r="D15" s="11">
        <f t="shared" si="0"/>
        <v>5565</v>
      </c>
      <c r="E15" s="11">
        <f t="shared" si="1"/>
        <v>2322</v>
      </c>
      <c r="F15" s="11">
        <f t="shared" si="2"/>
        <v>2090</v>
      </c>
      <c r="G15" s="11">
        <v>0</v>
      </c>
      <c r="H15" s="29">
        <f t="shared" si="3"/>
        <v>17717</v>
      </c>
      <c r="I15" s="28"/>
      <c r="J15" s="11">
        <v>46</v>
      </c>
      <c r="K15" s="27">
        <v>23040</v>
      </c>
      <c r="L15" s="11">
        <f t="shared" si="4"/>
        <v>16567</v>
      </c>
      <c r="M15" s="11">
        <f t="shared" si="5"/>
        <v>6912</v>
      </c>
      <c r="N15" s="11">
        <f t="shared" si="6"/>
        <v>6221</v>
      </c>
      <c r="O15" s="11">
        <v>0</v>
      </c>
      <c r="P15" s="31">
        <f t="shared" si="7"/>
        <v>52740</v>
      </c>
      <c r="R15" s="11">
        <f t="shared" si="8"/>
        <v>2322</v>
      </c>
      <c r="S15" s="11">
        <f t="shared" si="9"/>
        <v>6912</v>
      </c>
      <c r="T15" s="5"/>
    </row>
    <row r="16" spans="2:20" ht="15" customHeight="1">
      <c r="B16" s="19">
        <v>7</v>
      </c>
      <c r="C16" s="27">
        <v>7960</v>
      </c>
      <c r="D16" s="11">
        <f t="shared" si="0"/>
        <v>5724</v>
      </c>
      <c r="E16" s="11">
        <f t="shared" si="1"/>
        <v>2388</v>
      </c>
      <c r="F16" s="11">
        <f t="shared" si="2"/>
        <v>2149</v>
      </c>
      <c r="G16" s="11">
        <v>0</v>
      </c>
      <c r="H16" s="29">
        <f t="shared" si="3"/>
        <v>18221</v>
      </c>
      <c r="I16" s="28"/>
      <c r="J16" s="11">
        <v>47</v>
      </c>
      <c r="K16" s="27">
        <v>23650</v>
      </c>
      <c r="L16" s="11">
        <f t="shared" si="4"/>
        <v>17005</v>
      </c>
      <c r="M16" s="11">
        <f t="shared" si="5"/>
        <v>7095</v>
      </c>
      <c r="N16" s="11">
        <f t="shared" si="6"/>
        <v>6386</v>
      </c>
      <c r="O16" s="11">
        <v>0</v>
      </c>
      <c r="P16" s="31">
        <f t="shared" si="7"/>
        <v>54136</v>
      </c>
      <c r="R16" s="11">
        <f t="shared" si="8"/>
        <v>2388</v>
      </c>
      <c r="S16" s="11">
        <f t="shared" si="9"/>
        <v>7095</v>
      </c>
      <c r="T16" s="6"/>
    </row>
    <row r="17" spans="2:22" ht="15" customHeight="1">
      <c r="B17" s="19">
        <v>8</v>
      </c>
      <c r="C17" s="27">
        <v>8200</v>
      </c>
      <c r="D17" s="11">
        <f t="shared" si="0"/>
        <v>5896</v>
      </c>
      <c r="E17" s="11">
        <f t="shared" si="1"/>
        <v>2460</v>
      </c>
      <c r="F17" s="11">
        <f t="shared" si="2"/>
        <v>2214</v>
      </c>
      <c r="G17" s="11">
        <v>0</v>
      </c>
      <c r="H17" s="29">
        <f t="shared" si="3"/>
        <v>18770</v>
      </c>
      <c r="I17" s="28"/>
      <c r="J17" s="11">
        <v>48</v>
      </c>
      <c r="K17" s="27">
        <v>24300</v>
      </c>
      <c r="L17" s="11">
        <f t="shared" si="4"/>
        <v>17473</v>
      </c>
      <c r="M17" s="11">
        <f t="shared" si="5"/>
        <v>7290</v>
      </c>
      <c r="N17" s="11">
        <f t="shared" si="6"/>
        <v>6561</v>
      </c>
      <c r="O17" s="11">
        <v>0</v>
      </c>
      <c r="P17" s="31">
        <f>SUM(K17:O17)</f>
        <v>55624</v>
      </c>
      <c r="R17" s="11">
        <f t="shared" si="8"/>
        <v>2460</v>
      </c>
      <c r="S17" s="11">
        <f t="shared" si="9"/>
        <v>7290</v>
      </c>
      <c r="T17" s="7"/>
      <c r="U17" s="8" t="s">
        <v>3</v>
      </c>
      <c r="V17" s="8"/>
    </row>
    <row r="18" spans="2:24" ht="15" customHeight="1">
      <c r="B18" s="19">
        <v>9</v>
      </c>
      <c r="C18" s="27">
        <v>8440</v>
      </c>
      <c r="D18" s="11">
        <f t="shared" si="0"/>
        <v>6069</v>
      </c>
      <c r="E18" s="11">
        <f t="shared" si="1"/>
        <v>2532</v>
      </c>
      <c r="F18" s="11">
        <f t="shared" si="2"/>
        <v>2279</v>
      </c>
      <c r="G18" s="11">
        <v>0</v>
      </c>
      <c r="H18" s="29">
        <f t="shared" si="3"/>
        <v>19320</v>
      </c>
      <c r="I18" s="28"/>
      <c r="J18" s="11">
        <v>49</v>
      </c>
      <c r="K18" s="27">
        <v>24950</v>
      </c>
      <c r="L18" s="11">
        <f t="shared" si="4"/>
        <v>17940</v>
      </c>
      <c r="M18" s="11">
        <f t="shared" si="5"/>
        <v>7485</v>
      </c>
      <c r="N18" s="11">
        <f t="shared" si="6"/>
        <v>6737</v>
      </c>
      <c r="O18" s="11">
        <v>0</v>
      </c>
      <c r="P18" s="31">
        <f t="shared" si="7"/>
        <v>57112</v>
      </c>
      <c r="R18" s="11">
        <f t="shared" si="8"/>
        <v>2532</v>
      </c>
      <c r="S18" s="11">
        <f t="shared" si="9"/>
        <v>7485</v>
      </c>
      <c r="T18" s="8"/>
      <c r="V18" s="8" t="s">
        <v>4</v>
      </c>
      <c r="X18" s="8"/>
    </row>
    <row r="19" spans="2:24" ht="15" customHeight="1">
      <c r="B19" s="19">
        <v>10</v>
      </c>
      <c r="C19" s="27">
        <v>8680</v>
      </c>
      <c r="D19" s="11">
        <f t="shared" si="0"/>
        <v>6241</v>
      </c>
      <c r="E19" s="11">
        <f t="shared" si="1"/>
        <v>2604</v>
      </c>
      <c r="F19" s="11">
        <f t="shared" si="2"/>
        <v>2344</v>
      </c>
      <c r="G19" s="11">
        <v>0</v>
      </c>
      <c r="H19" s="29">
        <f t="shared" si="3"/>
        <v>19869</v>
      </c>
      <c r="I19" s="28"/>
      <c r="J19" s="11">
        <v>50</v>
      </c>
      <c r="K19" s="27">
        <v>25600</v>
      </c>
      <c r="L19" s="11">
        <f t="shared" si="4"/>
        <v>18407</v>
      </c>
      <c r="M19" s="11">
        <f t="shared" si="5"/>
        <v>7680</v>
      </c>
      <c r="N19" s="11">
        <f t="shared" si="6"/>
        <v>6912</v>
      </c>
      <c r="O19" s="11">
        <v>0</v>
      </c>
      <c r="P19" s="31">
        <f t="shared" si="7"/>
        <v>58599</v>
      </c>
      <c r="R19" s="11">
        <f t="shared" si="8"/>
        <v>2604</v>
      </c>
      <c r="S19" s="11">
        <f t="shared" si="9"/>
        <v>7680</v>
      </c>
      <c r="T19" s="8"/>
      <c r="X19" s="8"/>
    </row>
    <row r="20" spans="2:20" ht="15" customHeight="1">
      <c r="B20" s="19">
        <v>11</v>
      </c>
      <c r="C20" s="27">
        <v>8940</v>
      </c>
      <c r="D20" s="11">
        <f t="shared" si="0"/>
        <v>6428</v>
      </c>
      <c r="E20" s="11">
        <f t="shared" si="1"/>
        <v>2682</v>
      </c>
      <c r="F20" s="11">
        <f t="shared" si="2"/>
        <v>2414</v>
      </c>
      <c r="G20" s="11">
        <v>0</v>
      </c>
      <c r="H20" s="29">
        <f t="shared" si="3"/>
        <v>20464</v>
      </c>
      <c r="I20" s="28"/>
      <c r="J20" s="11">
        <v>51</v>
      </c>
      <c r="K20" s="27">
        <v>26300</v>
      </c>
      <c r="L20" s="11">
        <f t="shared" si="4"/>
        <v>18911</v>
      </c>
      <c r="M20" s="11">
        <f t="shared" si="5"/>
        <v>7890</v>
      </c>
      <c r="N20" s="11">
        <f t="shared" si="6"/>
        <v>7101</v>
      </c>
      <c r="O20" s="11">
        <v>0</v>
      </c>
      <c r="P20" s="31">
        <f t="shared" si="7"/>
        <v>60202</v>
      </c>
      <c r="R20" s="11">
        <f t="shared" si="8"/>
        <v>2682</v>
      </c>
      <c r="S20" s="11">
        <f t="shared" si="9"/>
        <v>7890</v>
      </c>
      <c r="T20" s="9" t="s">
        <v>5</v>
      </c>
    </row>
    <row r="21" spans="2:19" ht="15" customHeight="1">
      <c r="B21" s="19">
        <v>12</v>
      </c>
      <c r="C21" s="27">
        <v>9200</v>
      </c>
      <c r="D21" s="11">
        <f t="shared" si="0"/>
        <v>6615</v>
      </c>
      <c r="E21" s="11">
        <f t="shared" si="1"/>
        <v>2760</v>
      </c>
      <c r="F21" s="11">
        <f t="shared" si="2"/>
        <v>2484</v>
      </c>
      <c r="G21" s="11">
        <v>0</v>
      </c>
      <c r="H21" s="29">
        <f t="shared" si="3"/>
        <v>21059</v>
      </c>
      <c r="I21" s="28"/>
      <c r="J21" s="11">
        <v>52</v>
      </c>
      <c r="K21" s="27">
        <v>27000</v>
      </c>
      <c r="L21" s="11">
        <f t="shared" si="4"/>
        <v>19414</v>
      </c>
      <c r="M21" s="11">
        <f t="shared" si="5"/>
        <v>8100</v>
      </c>
      <c r="N21" s="11">
        <f t="shared" si="6"/>
        <v>7290</v>
      </c>
      <c r="O21" s="11">
        <v>0</v>
      </c>
      <c r="P21" s="31">
        <f t="shared" si="7"/>
        <v>61804</v>
      </c>
      <c r="R21" s="11">
        <f t="shared" si="8"/>
        <v>2760</v>
      </c>
      <c r="S21" s="11">
        <f t="shared" si="9"/>
        <v>8100</v>
      </c>
    </row>
    <row r="22" spans="2:19" ht="15" customHeight="1">
      <c r="B22" s="19">
        <v>13</v>
      </c>
      <c r="C22" s="27">
        <v>9460</v>
      </c>
      <c r="D22" s="11">
        <f t="shared" si="0"/>
        <v>6802</v>
      </c>
      <c r="E22" s="11">
        <f t="shared" si="1"/>
        <v>2838</v>
      </c>
      <c r="F22" s="11">
        <f t="shared" si="2"/>
        <v>2554</v>
      </c>
      <c r="G22" s="11">
        <v>0</v>
      </c>
      <c r="H22" s="29">
        <f t="shared" si="3"/>
        <v>21654</v>
      </c>
      <c r="I22" s="28"/>
      <c r="J22" s="11">
        <v>53</v>
      </c>
      <c r="K22" s="27">
        <v>27700</v>
      </c>
      <c r="L22" s="11">
        <f t="shared" si="4"/>
        <v>19917</v>
      </c>
      <c r="M22" s="11">
        <f t="shared" si="5"/>
        <v>8310</v>
      </c>
      <c r="N22" s="11">
        <f t="shared" si="6"/>
        <v>7479</v>
      </c>
      <c r="O22" s="11">
        <v>0</v>
      </c>
      <c r="P22" s="31">
        <f t="shared" si="7"/>
        <v>63406</v>
      </c>
      <c r="R22" s="11">
        <f t="shared" si="8"/>
        <v>2838</v>
      </c>
      <c r="S22" s="11">
        <f t="shared" si="9"/>
        <v>8310</v>
      </c>
    </row>
    <row r="23" spans="2:19" ht="15" customHeight="1">
      <c r="B23" s="19">
        <v>14</v>
      </c>
      <c r="C23" s="27">
        <v>9740</v>
      </c>
      <c r="D23" s="11">
        <f t="shared" si="0"/>
        <v>7003</v>
      </c>
      <c r="E23" s="11">
        <f t="shared" si="1"/>
        <v>2922</v>
      </c>
      <c r="F23" s="11">
        <f t="shared" si="2"/>
        <v>2630</v>
      </c>
      <c r="G23" s="11">
        <v>0</v>
      </c>
      <c r="H23" s="29">
        <f t="shared" si="3"/>
        <v>22295</v>
      </c>
      <c r="I23" s="28"/>
      <c r="J23" s="11">
        <v>54</v>
      </c>
      <c r="K23" s="27">
        <v>28450</v>
      </c>
      <c r="L23" s="11">
        <f t="shared" si="4"/>
        <v>20457</v>
      </c>
      <c r="M23" s="11">
        <f t="shared" si="5"/>
        <v>8535</v>
      </c>
      <c r="N23" s="11">
        <f t="shared" si="6"/>
        <v>7682</v>
      </c>
      <c r="O23" s="11">
        <v>0</v>
      </c>
      <c r="P23" s="31">
        <f t="shared" si="7"/>
        <v>65124</v>
      </c>
      <c r="R23" s="11">
        <f t="shared" si="8"/>
        <v>2922</v>
      </c>
      <c r="S23" s="11">
        <f t="shared" si="9"/>
        <v>8535</v>
      </c>
    </row>
    <row r="24" spans="2:19" ht="15" customHeight="1">
      <c r="B24" s="19">
        <v>15</v>
      </c>
      <c r="C24" s="27">
        <v>10020</v>
      </c>
      <c r="D24" s="11">
        <f t="shared" si="0"/>
        <v>7205</v>
      </c>
      <c r="E24" s="11">
        <f t="shared" si="1"/>
        <v>3006</v>
      </c>
      <c r="F24" s="11">
        <f t="shared" si="2"/>
        <v>2705</v>
      </c>
      <c r="G24" s="11">
        <v>0</v>
      </c>
      <c r="H24" s="29">
        <f t="shared" si="3"/>
        <v>22936</v>
      </c>
      <c r="I24" s="28"/>
      <c r="J24" s="11">
        <v>55</v>
      </c>
      <c r="K24" s="27">
        <v>29200</v>
      </c>
      <c r="L24" s="11">
        <f t="shared" si="4"/>
        <v>20996</v>
      </c>
      <c r="M24" s="11">
        <f t="shared" si="5"/>
        <v>8760</v>
      </c>
      <c r="N24" s="11">
        <f t="shared" si="6"/>
        <v>7884</v>
      </c>
      <c r="O24" s="11">
        <v>0</v>
      </c>
      <c r="P24" s="31">
        <f t="shared" si="7"/>
        <v>66840</v>
      </c>
      <c r="R24" s="11">
        <f t="shared" si="8"/>
        <v>3006</v>
      </c>
      <c r="S24" s="11">
        <f t="shared" si="9"/>
        <v>8760</v>
      </c>
    </row>
    <row r="25" spans="2:19" ht="15" customHeight="1">
      <c r="B25" s="19">
        <v>16</v>
      </c>
      <c r="C25" s="27">
        <v>10300</v>
      </c>
      <c r="D25" s="11">
        <f t="shared" si="0"/>
        <v>7406</v>
      </c>
      <c r="E25" s="11">
        <f t="shared" si="1"/>
        <v>3090</v>
      </c>
      <c r="F25" s="11">
        <f t="shared" si="2"/>
        <v>2781</v>
      </c>
      <c r="G25" s="11">
        <v>0</v>
      </c>
      <c r="H25" s="29">
        <f t="shared" si="3"/>
        <v>23577</v>
      </c>
      <c r="I25" s="28"/>
      <c r="J25" s="11">
        <v>56</v>
      </c>
      <c r="K25" s="27">
        <v>29950</v>
      </c>
      <c r="L25" s="11">
        <f t="shared" si="4"/>
        <v>21535</v>
      </c>
      <c r="M25" s="11">
        <f t="shared" si="5"/>
        <v>8985</v>
      </c>
      <c r="N25" s="11">
        <f t="shared" si="6"/>
        <v>8087</v>
      </c>
      <c r="O25" s="11">
        <v>0</v>
      </c>
      <c r="P25" s="31">
        <f t="shared" si="7"/>
        <v>68557</v>
      </c>
      <c r="R25" s="11">
        <f t="shared" si="8"/>
        <v>3090</v>
      </c>
      <c r="S25" s="11">
        <f t="shared" si="9"/>
        <v>8985</v>
      </c>
    </row>
    <row r="26" spans="2:19" ht="15" customHeight="1">
      <c r="B26" s="19">
        <v>17</v>
      </c>
      <c r="C26" s="27">
        <v>10600</v>
      </c>
      <c r="D26" s="11">
        <f t="shared" si="0"/>
        <v>7622</v>
      </c>
      <c r="E26" s="11">
        <f t="shared" si="1"/>
        <v>3180</v>
      </c>
      <c r="F26" s="11">
        <f t="shared" si="2"/>
        <v>2862</v>
      </c>
      <c r="G26" s="11">
        <v>0</v>
      </c>
      <c r="H26" s="29">
        <f t="shared" si="3"/>
        <v>24264</v>
      </c>
      <c r="I26" s="28"/>
      <c r="J26" s="11">
        <v>57</v>
      </c>
      <c r="K26" s="27">
        <v>30750</v>
      </c>
      <c r="L26" s="11">
        <f t="shared" si="4"/>
        <v>22110</v>
      </c>
      <c r="M26" s="11">
        <f t="shared" si="5"/>
        <v>9225</v>
      </c>
      <c r="N26" s="11">
        <f t="shared" si="6"/>
        <v>8303</v>
      </c>
      <c r="O26" s="11">
        <v>0</v>
      </c>
      <c r="P26" s="31">
        <f t="shared" si="7"/>
        <v>70388</v>
      </c>
      <c r="R26" s="11">
        <f t="shared" si="8"/>
        <v>3180</v>
      </c>
      <c r="S26" s="11">
        <f t="shared" si="9"/>
        <v>9225</v>
      </c>
    </row>
    <row r="27" spans="2:19" ht="15" customHeight="1">
      <c r="B27" s="19">
        <v>18</v>
      </c>
      <c r="C27" s="27">
        <v>10900</v>
      </c>
      <c r="D27" s="11">
        <f t="shared" si="0"/>
        <v>7838</v>
      </c>
      <c r="E27" s="11">
        <f t="shared" si="1"/>
        <v>3270</v>
      </c>
      <c r="F27" s="11">
        <f t="shared" si="2"/>
        <v>2943</v>
      </c>
      <c r="G27" s="11">
        <v>0</v>
      </c>
      <c r="H27" s="29">
        <f t="shared" si="3"/>
        <v>24951</v>
      </c>
      <c r="I27" s="28"/>
      <c r="J27" s="11">
        <v>58</v>
      </c>
      <c r="K27" s="27">
        <v>31550</v>
      </c>
      <c r="L27" s="11">
        <f t="shared" si="4"/>
        <v>22686</v>
      </c>
      <c r="M27" s="11">
        <f t="shared" si="5"/>
        <v>9465</v>
      </c>
      <c r="N27" s="11">
        <f t="shared" si="6"/>
        <v>8519</v>
      </c>
      <c r="O27" s="11">
        <v>0</v>
      </c>
      <c r="P27" s="31">
        <f t="shared" si="7"/>
        <v>72220</v>
      </c>
      <c r="R27" s="11">
        <f t="shared" si="8"/>
        <v>3270</v>
      </c>
      <c r="S27" s="11">
        <f t="shared" si="9"/>
        <v>9465</v>
      </c>
    </row>
    <row r="28" spans="2:19" ht="15" customHeight="1">
      <c r="B28" s="19">
        <v>19</v>
      </c>
      <c r="C28" s="27">
        <v>11200</v>
      </c>
      <c r="D28" s="11">
        <f t="shared" si="0"/>
        <v>8053</v>
      </c>
      <c r="E28" s="11">
        <f t="shared" si="1"/>
        <v>3360</v>
      </c>
      <c r="F28" s="11">
        <f t="shared" si="2"/>
        <v>3024</v>
      </c>
      <c r="G28" s="11">
        <v>0</v>
      </c>
      <c r="H28" s="29">
        <f t="shared" si="3"/>
        <v>25637</v>
      </c>
      <c r="I28" s="28"/>
      <c r="J28" s="11">
        <v>59</v>
      </c>
      <c r="K28" s="27">
        <v>32350</v>
      </c>
      <c r="L28" s="11">
        <f t="shared" si="4"/>
        <v>23261</v>
      </c>
      <c r="M28" s="11">
        <f t="shared" si="5"/>
        <v>9705</v>
      </c>
      <c r="N28" s="11">
        <f t="shared" si="6"/>
        <v>8735</v>
      </c>
      <c r="O28" s="11">
        <v>0</v>
      </c>
      <c r="P28" s="31">
        <f t="shared" si="7"/>
        <v>74051</v>
      </c>
      <c r="R28" s="11">
        <f t="shared" si="8"/>
        <v>3360</v>
      </c>
      <c r="S28" s="11">
        <f t="shared" si="9"/>
        <v>9705</v>
      </c>
    </row>
    <row r="29" spans="2:19" ht="15" customHeight="1">
      <c r="B29" s="19">
        <v>20</v>
      </c>
      <c r="C29" s="27">
        <v>11530</v>
      </c>
      <c r="D29" s="11">
        <f t="shared" si="0"/>
        <v>8291</v>
      </c>
      <c r="E29" s="11">
        <f t="shared" si="1"/>
        <v>3459</v>
      </c>
      <c r="F29" s="11">
        <f t="shared" si="2"/>
        <v>3113</v>
      </c>
      <c r="G29" s="11">
        <v>0</v>
      </c>
      <c r="H29" s="29">
        <f t="shared" si="3"/>
        <v>26393</v>
      </c>
      <c r="I29" s="28"/>
      <c r="J29" s="11">
        <v>60</v>
      </c>
      <c r="K29" s="27">
        <v>33200</v>
      </c>
      <c r="L29" s="11">
        <f t="shared" si="4"/>
        <v>23872</v>
      </c>
      <c r="M29" s="11">
        <f t="shared" si="5"/>
        <v>9960</v>
      </c>
      <c r="N29" s="11">
        <f t="shared" si="6"/>
        <v>8964</v>
      </c>
      <c r="O29" s="11">
        <v>0</v>
      </c>
      <c r="P29" s="31">
        <f t="shared" si="7"/>
        <v>75996</v>
      </c>
      <c r="R29" s="11">
        <f t="shared" si="8"/>
        <v>3459</v>
      </c>
      <c r="S29" s="11">
        <f t="shared" si="9"/>
        <v>9960</v>
      </c>
    </row>
    <row r="30" spans="2:19" ht="15" customHeight="1">
      <c r="B30" s="19">
        <v>21</v>
      </c>
      <c r="C30" s="27">
        <v>11860</v>
      </c>
      <c r="D30" s="11">
        <f t="shared" si="0"/>
        <v>8528</v>
      </c>
      <c r="E30" s="11">
        <f t="shared" si="1"/>
        <v>3558</v>
      </c>
      <c r="F30" s="11">
        <f t="shared" si="2"/>
        <v>3202</v>
      </c>
      <c r="G30" s="11">
        <v>0</v>
      </c>
      <c r="H30" s="29">
        <f t="shared" si="3"/>
        <v>27148</v>
      </c>
      <c r="I30" s="28"/>
      <c r="J30" s="11">
        <v>61</v>
      </c>
      <c r="K30" s="27">
        <v>34050</v>
      </c>
      <c r="L30" s="11">
        <f t="shared" si="4"/>
        <v>24483</v>
      </c>
      <c r="M30" s="11">
        <f t="shared" si="5"/>
        <v>10215</v>
      </c>
      <c r="N30" s="11">
        <f t="shared" si="6"/>
        <v>9194</v>
      </c>
      <c r="O30" s="11">
        <v>0</v>
      </c>
      <c r="P30" s="31">
        <f t="shared" si="7"/>
        <v>77942</v>
      </c>
      <c r="R30" s="11">
        <f t="shared" si="8"/>
        <v>3558</v>
      </c>
      <c r="S30" s="11">
        <f t="shared" si="9"/>
        <v>10215</v>
      </c>
    </row>
    <row r="31" spans="2:19" ht="15" customHeight="1">
      <c r="B31" s="19">
        <v>22</v>
      </c>
      <c r="C31" s="27">
        <v>12190</v>
      </c>
      <c r="D31" s="11">
        <f t="shared" si="0"/>
        <v>8765</v>
      </c>
      <c r="E31" s="11">
        <f t="shared" si="1"/>
        <v>3657</v>
      </c>
      <c r="F31" s="11">
        <f t="shared" si="2"/>
        <v>3291</v>
      </c>
      <c r="G31" s="11">
        <v>0</v>
      </c>
      <c r="H31" s="29">
        <f t="shared" si="3"/>
        <v>27903</v>
      </c>
      <c r="I31" s="28"/>
      <c r="J31" s="11">
        <v>62</v>
      </c>
      <c r="K31" s="27">
        <v>34900</v>
      </c>
      <c r="L31" s="11">
        <f t="shared" si="4"/>
        <v>25094</v>
      </c>
      <c r="M31" s="11">
        <f t="shared" si="5"/>
        <v>10470</v>
      </c>
      <c r="N31" s="11">
        <f t="shared" si="6"/>
        <v>9423</v>
      </c>
      <c r="O31" s="11">
        <v>0</v>
      </c>
      <c r="P31" s="31">
        <f t="shared" si="7"/>
        <v>79887</v>
      </c>
      <c r="R31" s="11">
        <f t="shared" si="8"/>
        <v>3657</v>
      </c>
      <c r="S31" s="11">
        <f t="shared" si="9"/>
        <v>10470</v>
      </c>
    </row>
    <row r="32" spans="2:19" ht="15" customHeight="1">
      <c r="B32" s="19">
        <v>23</v>
      </c>
      <c r="C32" s="27">
        <v>12550</v>
      </c>
      <c r="D32" s="11">
        <f t="shared" si="0"/>
        <v>9024</v>
      </c>
      <c r="E32" s="11">
        <f t="shared" si="1"/>
        <v>3765</v>
      </c>
      <c r="F32" s="11">
        <f t="shared" si="2"/>
        <v>3389</v>
      </c>
      <c r="G32" s="11">
        <v>0</v>
      </c>
      <c r="H32" s="29">
        <f t="shared" si="3"/>
        <v>28728</v>
      </c>
      <c r="I32" s="28"/>
      <c r="J32" s="11">
        <v>63</v>
      </c>
      <c r="K32" s="27">
        <v>35800</v>
      </c>
      <c r="L32" s="11">
        <f t="shared" si="4"/>
        <v>25742</v>
      </c>
      <c r="M32" s="11">
        <f t="shared" si="5"/>
        <v>10740</v>
      </c>
      <c r="N32" s="11">
        <f t="shared" si="6"/>
        <v>9666</v>
      </c>
      <c r="O32" s="11">
        <v>0</v>
      </c>
      <c r="P32" s="31">
        <f t="shared" si="7"/>
        <v>81948</v>
      </c>
      <c r="R32" s="11">
        <f t="shared" si="8"/>
        <v>3765</v>
      </c>
      <c r="S32" s="11">
        <f t="shared" si="9"/>
        <v>10740</v>
      </c>
    </row>
    <row r="33" spans="2:19" ht="15" customHeight="1">
      <c r="B33" s="19">
        <v>24</v>
      </c>
      <c r="C33" s="27">
        <v>12910</v>
      </c>
      <c r="D33" s="11">
        <f t="shared" si="0"/>
        <v>9283</v>
      </c>
      <c r="E33" s="11">
        <f t="shared" si="1"/>
        <v>3873</v>
      </c>
      <c r="F33" s="11">
        <f t="shared" si="2"/>
        <v>3486</v>
      </c>
      <c r="G33" s="11">
        <v>0</v>
      </c>
      <c r="H33" s="29">
        <f t="shared" si="3"/>
        <v>29552</v>
      </c>
      <c r="I33" s="28"/>
      <c r="J33" s="11">
        <v>64</v>
      </c>
      <c r="K33" s="27">
        <v>36700</v>
      </c>
      <c r="L33" s="11">
        <f t="shared" si="4"/>
        <v>26389</v>
      </c>
      <c r="M33" s="11">
        <f t="shared" si="5"/>
        <v>11010</v>
      </c>
      <c r="N33" s="11">
        <f t="shared" si="6"/>
        <v>9909</v>
      </c>
      <c r="O33" s="11">
        <v>0</v>
      </c>
      <c r="P33" s="31">
        <f t="shared" si="7"/>
        <v>84008</v>
      </c>
      <c r="R33" s="11">
        <f t="shared" si="8"/>
        <v>3873</v>
      </c>
      <c r="S33" s="11">
        <f t="shared" si="9"/>
        <v>11010</v>
      </c>
    </row>
    <row r="34" spans="2:19" ht="15" customHeight="1">
      <c r="B34" s="19">
        <v>25</v>
      </c>
      <c r="C34" s="27">
        <v>13270</v>
      </c>
      <c r="D34" s="11">
        <f t="shared" si="0"/>
        <v>9542</v>
      </c>
      <c r="E34" s="11">
        <f t="shared" si="1"/>
        <v>3981</v>
      </c>
      <c r="F34" s="11">
        <f t="shared" si="2"/>
        <v>3583</v>
      </c>
      <c r="G34" s="11">
        <v>0</v>
      </c>
      <c r="H34" s="29">
        <f t="shared" si="3"/>
        <v>30376</v>
      </c>
      <c r="I34" s="28"/>
      <c r="J34" s="11">
        <v>65</v>
      </c>
      <c r="K34" s="27">
        <v>37600</v>
      </c>
      <c r="L34" s="11">
        <f t="shared" si="4"/>
        <v>27036</v>
      </c>
      <c r="M34" s="11">
        <f t="shared" si="5"/>
        <v>11280</v>
      </c>
      <c r="N34" s="11">
        <f t="shared" si="6"/>
        <v>10152</v>
      </c>
      <c r="O34" s="11">
        <v>0</v>
      </c>
      <c r="P34" s="31">
        <f t="shared" si="7"/>
        <v>86068</v>
      </c>
      <c r="R34" s="11">
        <f t="shared" si="8"/>
        <v>3981</v>
      </c>
      <c r="S34" s="11">
        <f t="shared" si="9"/>
        <v>11280</v>
      </c>
    </row>
    <row r="35" spans="2:19" ht="15" customHeight="1">
      <c r="B35" s="19">
        <v>26</v>
      </c>
      <c r="C35" s="27">
        <v>13660</v>
      </c>
      <c r="D35" s="11">
        <f t="shared" si="0"/>
        <v>9822</v>
      </c>
      <c r="E35" s="11">
        <f t="shared" si="1"/>
        <v>4098</v>
      </c>
      <c r="F35" s="11">
        <f t="shared" si="2"/>
        <v>3688</v>
      </c>
      <c r="G35" s="11">
        <v>0</v>
      </c>
      <c r="H35" s="29">
        <f t="shared" si="3"/>
        <v>31268</v>
      </c>
      <c r="I35" s="28"/>
      <c r="J35" s="11">
        <v>66</v>
      </c>
      <c r="K35" s="27">
        <v>38570</v>
      </c>
      <c r="L35" s="11">
        <f t="shared" si="4"/>
        <v>27733</v>
      </c>
      <c r="M35" s="11">
        <f t="shared" si="5"/>
        <v>11571</v>
      </c>
      <c r="N35" s="11">
        <f t="shared" si="6"/>
        <v>10414</v>
      </c>
      <c r="O35" s="11">
        <v>0</v>
      </c>
      <c r="P35" s="31">
        <f t="shared" si="7"/>
        <v>88288</v>
      </c>
      <c r="R35" s="11">
        <f t="shared" si="8"/>
        <v>4098</v>
      </c>
      <c r="S35" s="11">
        <f t="shared" si="9"/>
        <v>11571</v>
      </c>
    </row>
    <row r="36" spans="2:19" ht="15" customHeight="1">
      <c r="B36" s="19">
        <v>27</v>
      </c>
      <c r="C36" s="27">
        <v>14050</v>
      </c>
      <c r="D36" s="11">
        <f t="shared" si="0"/>
        <v>10103</v>
      </c>
      <c r="E36" s="11">
        <f t="shared" si="1"/>
        <v>4215</v>
      </c>
      <c r="F36" s="11">
        <f t="shared" si="2"/>
        <v>3794</v>
      </c>
      <c r="G36" s="11">
        <v>0</v>
      </c>
      <c r="H36" s="29">
        <f t="shared" si="3"/>
        <v>32162</v>
      </c>
      <c r="I36" s="28"/>
      <c r="J36" s="11">
        <v>67</v>
      </c>
      <c r="K36" s="27">
        <v>39540</v>
      </c>
      <c r="L36" s="11">
        <f t="shared" si="4"/>
        <v>28431</v>
      </c>
      <c r="M36" s="11">
        <f t="shared" si="5"/>
        <v>11862</v>
      </c>
      <c r="N36" s="11">
        <f t="shared" si="6"/>
        <v>10676</v>
      </c>
      <c r="O36" s="11">
        <v>0</v>
      </c>
      <c r="P36" s="31">
        <f t="shared" si="7"/>
        <v>90509</v>
      </c>
      <c r="R36" s="11">
        <f t="shared" si="8"/>
        <v>4215</v>
      </c>
      <c r="S36" s="11">
        <f t="shared" si="9"/>
        <v>11862</v>
      </c>
    </row>
    <row r="37" spans="2:19" ht="15" customHeight="1">
      <c r="B37" s="19">
        <v>28</v>
      </c>
      <c r="C37" s="27">
        <v>14440</v>
      </c>
      <c r="D37" s="11">
        <f t="shared" si="0"/>
        <v>10383</v>
      </c>
      <c r="E37" s="11">
        <f t="shared" si="1"/>
        <v>4332</v>
      </c>
      <c r="F37" s="11">
        <f t="shared" si="2"/>
        <v>3899</v>
      </c>
      <c r="G37" s="11">
        <v>0</v>
      </c>
      <c r="H37" s="29">
        <f t="shared" si="3"/>
        <v>33054</v>
      </c>
      <c r="I37" s="28"/>
      <c r="J37" s="11">
        <v>68</v>
      </c>
      <c r="K37" s="27">
        <v>40510</v>
      </c>
      <c r="L37" s="11">
        <f t="shared" si="4"/>
        <v>29128</v>
      </c>
      <c r="M37" s="11">
        <f t="shared" si="5"/>
        <v>12000</v>
      </c>
      <c r="N37" s="11">
        <f t="shared" si="6"/>
        <v>10938</v>
      </c>
      <c r="O37" s="11">
        <v>0</v>
      </c>
      <c r="P37" s="31">
        <f t="shared" si="7"/>
        <v>92576</v>
      </c>
      <c r="R37" s="11">
        <f t="shared" si="8"/>
        <v>4332</v>
      </c>
      <c r="S37" s="11">
        <f t="shared" si="9"/>
        <v>12153</v>
      </c>
    </row>
    <row r="38" spans="2:19" ht="15" customHeight="1">
      <c r="B38" s="19">
        <v>29</v>
      </c>
      <c r="C38" s="27">
        <v>14860</v>
      </c>
      <c r="D38" s="11">
        <f t="shared" si="0"/>
        <v>10685</v>
      </c>
      <c r="E38" s="11">
        <f t="shared" si="1"/>
        <v>4458</v>
      </c>
      <c r="F38" s="11">
        <f t="shared" si="2"/>
        <v>4012</v>
      </c>
      <c r="G38" s="11">
        <v>0</v>
      </c>
      <c r="H38" s="29">
        <f t="shared" si="3"/>
        <v>34015</v>
      </c>
      <c r="I38" s="28"/>
      <c r="J38" s="11">
        <v>69</v>
      </c>
      <c r="K38" s="27">
        <v>41550</v>
      </c>
      <c r="L38" s="11">
        <f t="shared" si="4"/>
        <v>29876</v>
      </c>
      <c r="M38" s="11">
        <f t="shared" si="5"/>
        <v>12000</v>
      </c>
      <c r="N38" s="11">
        <f t="shared" si="6"/>
        <v>11219</v>
      </c>
      <c r="O38" s="11">
        <v>0</v>
      </c>
      <c r="P38" s="31">
        <f t="shared" si="7"/>
        <v>94645</v>
      </c>
      <c r="R38" s="11">
        <f t="shared" si="8"/>
        <v>4458</v>
      </c>
      <c r="S38" s="11">
        <f t="shared" si="9"/>
        <v>12465</v>
      </c>
    </row>
    <row r="39" spans="2:19" ht="15" customHeight="1">
      <c r="B39" s="19">
        <v>30</v>
      </c>
      <c r="C39" s="27">
        <v>15280</v>
      </c>
      <c r="D39" s="11">
        <f t="shared" si="0"/>
        <v>10987</v>
      </c>
      <c r="E39" s="11">
        <f t="shared" si="1"/>
        <v>4584</v>
      </c>
      <c r="F39" s="11">
        <f t="shared" si="2"/>
        <v>4126</v>
      </c>
      <c r="G39" s="11">
        <v>0</v>
      </c>
      <c r="H39" s="29">
        <f t="shared" si="3"/>
        <v>34977</v>
      </c>
      <c r="I39" s="28"/>
      <c r="J39" s="11">
        <v>70</v>
      </c>
      <c r="K39" s="27">
        <v>42590</v>
      </c>
      <c r="L39" s="11">
        <f t="shared" si="4"/>
        <v>30624</v>
      </c>
      <c r="M39" s="11">
        <f t="shared" si="5"/>
        <v>12000</v>
      </c>
      <c r="N39" s="11">
        <f t="shared" si="6"/>
        <v>11499</v>
      </c>
      <c r="O39" s="11">
        <v>0</v>
      </c>
      <c r="P39" s="31">
        <f t="shared" si="7"/>
        <v>96713</v>
      </c>
      <c r="R39" s="11">
        <f t="shared" si="8"/>
        <v>4584</v>
      </c>
      <c r="S39" s="11">
        <f t="shared" si="9"/>
        <v>12777</v>
      </c>
    </row>
    <row r="40" spans="2:19" ht="15" customHeight="1">
      <c r="B40" s="19">
        <v>31</v>
      </c>
      <c r="C40" s="27">
        <v>15700</v>
      </c>
      <c r="D40" s="11">
        <f t="shared" si="0"/>
        <v>11289</v>
      </c>
      <c r="E40" s="11">
        <f t="shared" si="1"/>
        <v>4710</v>
      </c>
      <c r="F40" s="11">
        <f t="shared" si="2"/>
        <v>4239</v>
      </c>
      <c r="G40" s="11">
        <v>0</v>
      </c>
      <c r="H40" s="29">
        <f t="shared" si="3"/>
        <v>35938</v>
      </c>
      <c r="I40" s="28"/>
      <c r="J40" s="11">
        <v>71</v>
      </c>
      <c r="K40" s="27">
        <v>43630</v>
      </c>
      <c r="L40" s="11">
        <f t="shared" si="4"/>
        <v>31372</v>
      </c>
      <c r="M40" s="11">
        <f t="shared" si="5"/>
        <v>12000</v>
      </c>
      <c r="N40" s="11">
        <f t="shared" si="6"/>
        <v>11780</v>
      </c>
      <c r="O40" s="11">
        <v>0</v>
      </c>
      <c r="P40" s="31">
        <f t="shared" si="7"/>
        <v>98782</v>
      </c>
      <c r="R40" s="11">
        <f t="shared" si="8"/>
        <v>4710</v>
      </c>
      <c r="S40" s="11">
        <f t="shared" si="9"/>
        <v>13089</v>
      </c>
    </row>
    <row r="41" spans="2:19" ht="15" customHeight="1" thickBot="1">
      <c r="B41" s="21">
        <v>32</v>
      </c>
      <c r="C41" s="27">
        <v>16150</v>
      </c>
      <c r="D41" s="11">
        <f t="shared" si="0"/>
        <v>11612</v>
      </c>
      <c r="E41" s="11">
        <f t="shared" si="1"/>
        <v>4845</v>
      </c>
      <c r="F41" s="11">
        <f t="shared" si="2"/>
        <v>4361</v>
      </c>
      <c r="G41" s="11">
        <v>0</v>
      </c>
      <c r="H41" s="29">
        <f t="shared" si="3"/>
        <v>36968</v>
      </c>
      <c r="I41" s="34"/>
      <c r="J41" s="11">
        <v>72</v>
      </c>
      <c r="K41" s="27">
        <v>44740</v>
      </c>
      <c r="L41" s="11">
        <f t="shared" si="4"/>
        <v>32170</v>
      </c>
      <c r="M41" s="11">
        <f t="shared" si="5"/>
        <v>12000</v>
      </c>
      <c r="N41" s="11">
        <f t="shared" si="6"/>
        <v>12080</v>
      </c>
      <c r="O41" s="11">
        <v>0</v>
      </c>
      <c r="P41" s="31">
        <f t="shared" si="7"/>
        <v>100990</v>
      </c>
      <c r="R41" s="11">
        <f t="shared" si="8"/>
        <v>4845</v>
      </c>
      <c r="S41" s="11">
        <f t="shared" si="9"/>
        <v>13422</v>
      </c>
    </row>
    <row r="42" spans="2:19" ht="15">
      <c r="B42" s="19">
        <v>33</v>
      </c>
      <c r="C42" s="27">
        <v>16600</v>
      </c>
      <c r="D42" s="11">
        <f t="shared" si="0"/>
        <v>11936</v>
      </c>
      <c r="E42" s="11">
        <f t="shared" si="1"/>
        <v>4980</v>
      </c>
      <c r="F42" s="11">
        <f t="shared" si="2"/>
        <v>4482</v>
      </c>
      <c r="G42" s="11">
        <v>0</v>
      </c>
      <c r="H42" s="29">
        <f t="shared" si="3"/>
        <v>37998</v>
      </c>
      <c r="I42" s="35"/>
      <c r="J42" s="11">
        <v>73</v>
      </c>
      <c r="K42" s="27">
        <v>45850</v>
      </c>
      <c r="L42" s="11">
        <f t="shared" si="4"/>
        <v>32968</v>
      </c>
      <c r="M42" s="11">
        <f t="shared" si="5"/>
        <v>12000</v>
      </c>
      <c r="N42" s="11">
        <f t="shared" si="6"/>
        <v>12380</v>
      </c>
      <c r="O42" s="11">
        <v>0</v>
      </c>
      <c r="P42" s="31">
        <f t="shared" si="7"/>
        <v>103198</v>
      </c>
      <c r="R42" s="11">
        <f t="shared" si="8"/>
        <v>4980</v>
      </c>
      <c r="S42" s="11">
        <f t="shared" si="9"/>
        <v>13755</v>
      </c>
    </row>
    <row r="43" spans="2:19" ht="15.75" thickBot="1">
      <c r="B43" s="21">
        <v>34</v>
      </c>
      <c r="C43" s="27">
        <v>17050</v>
      </c>
      <c r="D43" s="11">
        <f t="shared" si="0"/>
        <v>12260</v>
      </c>
      <c r="E43" s="11">
        <f t="shared" si="1"/>
        <v>5115</v>
      </c>
      <c r="F43" s="11">
        <f t="shared" si="2"/>
        <v>4604</v>
      </c>
      <c r="G43" s="11">
        <v>0</v>
      </c>
      <c r="H43" s="29">
        <f t="shared" si="3"/>
        <v>39029</v>
      </c>
      <c r="I43" s="35"/>
      <c r="J43" s="11">
        <v>74</v>
      </c>
      <c r="K43" s="27">
        <v>46960</v>
      </c>
      <c r="L43" s="11">
        <f t="shared" si="4"/>
        <v>33766</v>
      </c>
      <c r="M43" s="11">
        <f t="shared" si="5"/>
        <v>12000</v>
      </c>
      <c r="N43" s="11">
        <f t="shared" si="6"/>
        <v>12679</v>
      </c>
      <c r="O43" s="11">
        <v>0</v>
      </c>
      <c r="P43" s="31">
        <f t="shared" si="7"/>
        <v>105405</v>
      </c>
      <c r="R43" s="11">
        <f t="shared" si="8"/>
        <v>5115</v>
      </c>
      <c r="S43" s="11">
        <f t="shared" si="9"/>
        <v>14088</v>
      </c>
    </row>
    <row r="44" spans="2:19" ht="15">
      <c r="B44" s="19">
        <v>35</v>
      </c>
      <c r="C44" s="27">
        <v>17540</v>
      </c>
      <c r="D44" s="11">
        <f t="shared" si="0"/>
        <v>12612</v>
      </c>
      <c r="E44" s="11">
        <f t="shared" si="1"/>
        <v>5262</v>
      </c>
      <c r="F44" s="11">
        <f t="shared" si="2"/>
        <v>4736</v>
      </c>
      <c r="G44" s="11">
        <v>0</v>
      </c>
      <c r="H44" s="29">
        <f t="shared" si="3"/>
        <v>40150</v>
      </c>
      <c r="I44" s="35"/>
      <c r="J44" s="11">
        <v>75</v>
      </c>
      <c r="K44" s="27">
        <v>48160</v>
      </c>
      <c r="L44" s="11">
        <f t="shared" si="4"/>
        <v>34629</v>
      </c>
      <c r="M44" s="11">
        <f t="shared" si="5"/>
        <v>12000</v>
      </c>
      <c r="N44" s="11">
        <f t="shared" si="6"/>
        <v>13003</v>
      </c>
      <c r="O44" s="11">
        <v>0</v>
      </c>
      <c r="P44" s="31">
        <f t="shared" si="7"/>
        <v>107792</v>
      </c>
      <c r="R44" s="11">
        <f t="shared" si="8"/>
        <v>5262</v>
      </c>
      <c r="S44" s="11">
        <f t="shared" si="9"/>
        <v>14448</v>
      </c>
    </row>
    <row r="45" spans="2:19" ht="15.75" thickBot="1">
      <c r="B45" s="21">
        <v>36</v>
      </c>
      <c r="C45" s="27">
        <v>18030</v>
      </c>
      <c r="D45" s="11">
        <f t="shared" si="0"/>
        <v>12964</v>
      </c>
      <c r="E45" s="11">
        <f t="shared" si="1"/>
        <v>5409</v>
      </c>
      <c r="F45" s="11">
        <f t="shared" si="2"/>
        <v>4868</v>
      </c>
      <c r="G45" s="11">
        <v>0</v>
      </c>
      <c r="H45" s="29">
        <f t="shared" si="3"/>
        <v>41271</v>
      </c>
      <c r="I45" s="35"/>
      <c r="J45" s="11">
        <v>76</v>
      </c>
      <c r="K45" s="27">
        <v>49360</v>
      </c>
      <c r="L45" s="11">
        <f t="shared" si="4"/>
        <v>35492</v>
      </c>
      <c r="M45" s="11">
        <f t="shared" si="5"/>
        <v>12000</v>
      </c>
      <c r="N45" s="11">
        <f t="shared" si="6"/>
        <v>13327</v>
      </c>
      <c r="O45" s="11">
        <v>0</v>
      </c>
      <c r="P45" s="31">
        <f t="shared" si="7"/>
        <v>110179</v>
      </c>
      <c r="R45" s="11">
        <f t="shared" si="8"/>
        <v>5409</v>
      </c>
      <c r="S45" s="11">
        <f t="shared" si="9"/>
        <v>14808</v>
      </c>
    </row>
    <row r="46" spans="2:19" ht="15">
      <c r="B46" s="19">
        <v>37</v>
      </c>
      <c r="C46" s="27">
        <v>18520</v>
      </c>
      <c r="D46" s="11">
        <f t="shared" si="0"/>
        <v>13317</v>
      </c>
      <c r="E46" s="11">
        <f t="shared" si="1"/>
        <v>5556</v>
      </c>
      <c r="F46" s="11">
        <f t="shared" si="2"/>
        <v>5000</v>
      </c>
      <c r="G46" s="11">
        <v>0</v>
      </c>
      <c r="H46" s="29">
        <f t="shared" si="3"/>
        <v>42393</v>
      </c>
      <c r="I46" s="35"/>
      <c r="J46" s="11">
        <v>77</v>
      </c>
      <c r="K46" s="27">
        <v>50560</v>
      </c>
      <c r="L46" s="11">
        <f t="shared" si="4"/>
        <v>36355</v>
      </c>
      <c r="M46" s="11">
        <f t="shared" si="5"/>
        <v>12000</v>
      </c>
      <c r="N46" s="11">
        <f t="shared" si="6"/>
        <v>13651</v>
      </c>
      <c r="O46" s="11">
        <v>0</v>
      </c>
      <c r="P46" s="31">
        <f t="shared" si="7"/>
        <v>112566</v>
      </c>
      <c r="R46" s="11">
        <f t="shared" si="8"/>
        <v>5556</v>
      </c>
      <c r="S46" s="11">
        <f t="shared" si="9"/>
        <v>15168</v>
      </c>
    </row>
    <row r="47" spans="2:19" ht="15.75" thickBot="1">
      <c r="B47" s="21">
        <v>38</v>
      </c>
      <c r="C47" s="27">
        <v>19050</v>
      </c>
      <c r="D47" s="11">
        <f t="shared" si="0"/>
        <v>13698</v>
      </c>
      <c r="E47" s="11">
        <f t="shared" si="1"/>
        <v>5715</v>
      </c>
      <c r="F47" s="11">
        <f t="shared" si="2"/>
        <v>5144</v>
      </c>
      <c r="G47" s="11">
        <v>0</v>
      </c>
      <c r="H47" s="29">
        <f t="shared" si="3"/>
        <v>43607</v>
      </c>
      <c r="I47" s="35"/>
      <c r="J47" s="11">
        <v>78</v>
      </c>
      <c r="K47" s="27">
        <v>51760</v>
      </c>
      <c r="L47" s="11">
        <f t="shared" si="4"/>
        <v>37218</v>
      </c>
      <c r="M47" s="11">
        <f t="shared" si="5"/>
        <v>12000</v>
      </c>
      <c r="N47" s="11">
        <f t="shared" si="6"/>
        <v>13975</v>
      </c>
      <c r="O47" s="11">
        <v>0</v>
      </c>
      <c r="P47" s="31">
        <f t="shared" si="7"/>
        <v>114953</v>
      </c>
      <c r="R47" s="11">
        <f t="shared" si="8"/>
        <v>5715</v>
      </c>
      <c r="S47" s="11">
        <f t="shared" si="9"/>
        <v>15528</v>
      </c>
    </row>
    <row r="48" spans="2:19" ht="15">
      <c r="B48" s="19">
        <v>39</v>
      </c>
      <c r="C48" s="27">
        <v>19580</v>
      </c>
      <c r="D48" s="11">
        <f t="shared" si="0"/>
        <v>14079</v>
      </c>
      <c r="E48" s="11">
        <f t="shared" si="1"/>
        <v>5874</v>
      </c>
      <c r="F48" s="11">
        <f t="shared" si="2"/>
        <v>5287</v>
      </c>
      <c r="G48" s="11">
        <v>0</v>
      </c>
      <c r="H48" s="29">
        <f t="shared" si="3"/>
        <v>44820</v>
      </c>
      <c r="I48" s="35"/>
      <c r="J48" s="11">
        <v>79</v>
      </c>
      <c r="K48" s="27">
        <v>53060</v>
      </c>
      <c r="L48" s="11">
        <f t="shared" si="4"/>
        <v>38152</v>
      </c>
      <c r="M48" s="11">
        <f t="shared" si="5"/>
        <v>12000</v>
      </c>
      <c r="N48" s="11">
        <f t="shared" si="6"/>
        <v>14326</v>
      </c>
      <c r="O48" s="11">
        <v>0</v>
      </c>
      <c r="P48" s="31">
        <f t="shared" si="7"/>
        <v>117538</v>
      </c>
      <c r="R48" s="11">
        <f t="shared" si="8"/>
        <v>5874</v>
      </c>
      <c r="S48" s="11">
        <f t="shared" si="9"/>
        <v>15918</v>
      </c>
    </row>
    <row r="49" spans="2:19" ht="15.75" thickBot="1">
      <c r="B49" s="21">
        <v>40</v>
      </c>
      <c r="C49" s="27">
        <v>20110</v>
      </c>
      <c r="D49" s="11">
        <f t="shared" si="0"/>
        <v>14460</v>
      </c>
      <c r="E49" s="11">
        <f t="shared" si="1"/>
        <v>6033</v>
      </c>
      <c r="F49" s="11">
        <f t="shared" si="2"/>
        <v>5430</v>
      </c>
      <c r="G49" s="11">
        <v>0</v>
      </c>
      <c r="H49" s="29">
        <f t="shared" si="3"/>
        <v>46033</v>
      </c>
      <c r="I49" s="35"/>
      <c r="J49" s="11">
        <v>80</v>
      </c>
      <c r="K49" s="27">
        <v>54360</v>
      </c>
      <c r="L49" s="11">
        <f t="shared" si="4"/>
        <v>39087</v>
      </c>
      <c r="M49" s="11">
        <f t="shared" si="5"/>
        <v>12000</v>
      </c>
      <c r="N49" s="11">
        <f t="shared" si="6"/>
        <v>14677</v>
      </c>
      <c r="O49" s="11">
        <v>0</v>
      </c>
      <c r="P49" s="31">
        <f t="shared" si="7"/>
        <v>120124</v>
      </c>
      <c r="R49" s="11">
        <f t="shared" si="8"/>
        <v>6033</v>
      </c>
      <c r="S49" s="11">
        <f t="shared" si="9"/>
        <v>16308</v>
      </c>
    </row>
    <row r="50" spans="2:19" ht="15.75" thickBot="1">
      <c r="B50" s="42"/>
      <c r="C50" s="43"/>
      <c r="D50" s="44"/>
      <c r="E50" s="44"/>
      <c r="F50" s="44"/>
      <c r="G50" s="44"/>
      <c r="H50" s="44"/>
      <c r="I50" s="44"/>
      <c r="J50" s="45">
        <v>81</v>
      </c>
      <c r="K50" s="46">
        <v>55660</v>
      </c>
      <c r="L50" s="45">
        <f t="shared" si="4"/>
        <v>40022</v>
      </c>
      <c r="M50" s="45">
        <f t="shared" si="5"/>
        <v>12000</v>
      </c>
      <c r="N50" s="11">
        <f t="shared" si="6"/>
        <v>15028</v>
      </c>
      <c r="O50" s="11">
        <v>0</v>
      </c>
      <c r="P50" s="47">
        <f t="shared" si="7"/>
        <v>122710</v>
      </c>
      <c r="R50" s="32"/>
      <c r="S50" s="11">
        <f t="shared" si="9"/>
        <v>16698</v>
      </c>
    </row>
  </sheetData>
  <sheetProtection/>
  <mergeCells count="12">
    <mergeCell ref="B5:H5"/>
    <mergeCell ref="I5:P5"/>
    <mergeCell ref="B6:H6"/>
    <mergeCell ref="I6:P6"/>
    <mergeCell ref="B7:P7"/>
    <mergeCell ref="B8:P8"/>
    <mergeCell ref="D1:P1"/>
    <mergeCell ref="D2:P2"/>
    <mergeCell ref="D3:P3"/>
    <mergeCell ref="B4:H4"/>
    <mergeCell ref="I4:P4"/>
    <mergeCell ref="B1:C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X50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1.1484375" style="0" customWidth="1"/>
    <col min="2" max="2" width="2.8515625" style="0" customWidth="1"/>
    <col min="3" max="3" width="5.7109375" style="1" customWidth="1"/>
    <col min="4" max="4" width="8.421875" style="0" customWidth="1"/>
    <col min="5" max="7" width="6.00390625" style="0" customWidth="1"/>
    <col min="8" max="8" width="6.421875" style="0" customWidth="1"/>
    <col min="9" max="9" width="1.7109375" style="0" customWidth="1"/>
    <col min="10" max="10" width="4.57421875" style="0" customWidth="1"/>
    <col min="11" max="11" width="5.8515625" style="0" customWidth="1"/>
    <col min="12" max="12" width="8.7109375" style="0" customWidth="1"/>
    <col min="13" max="14" width="6.8515625" style="0" customWidth="1"/>
    <col min="15" max="15" width="6.28125" style="0" customWidth="1"/>
    <col min="16" max="16" width="7.7109375" style="0" customWidth="1"/>
    <col min="17" max="17" width="8.421875" style="0" customWidth="1"/>
    <col min="18" max="18" width="10.57421875" style="0" hidden="1" customWidth="1"/>
    <col min="19" max="19" width="12.7109375" style="0" hidden="1" customWidth="1"/>
  </cols>
  <sheetData>
    <row r="1" spans="2:17" ht="39" customHeight="1">
      <c r="B1" s="70" t="s">
        <v>9</v>
      </c>
      <c r="C1" s="71"/>
      <c r="D1" s="74" t="s">
        <v>7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  <c r="Q1" t="s">
        <v>10</v>
      </c>
    </row>
    <row r="2" spans="2:16" ht="21.75" customHeight="1">
      <c r="B2" s="72"/>
      <c r="C2" s="73"/>
      <c r="D2" s="76" t="s">
        <v>2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</row>
    <row r="3" spans="2:16" ht="15" customHeight="1">
      <c r="B3" s="72"/>
      <c r="C3" s="73"/>
      <c r="D3" s="78" t="s">
        <v>19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9"/>
    </row>
    <row r="4" spans="2:16" ht="18.75" customHeight="1">
      <c r="B4" s="51" t="s">
        <v>20</v>
      </c>
      <c r="C4" s="52"/>
      <c r="D4" s="52"/>
      <c r="E4" s="52"/>
      <c r="F4" s="52"/>
      <c r="G4" s="52"/>
      <c r="H4" s="52"/>
      <c r="I4" s="59" t="s">
        <v>14</v>
      </c>
      <c r="J4" s="59"/>
      <c r="K4" s="59"/>
      <c r="L4" s="59"/>
      <c r="M4" s="59"/>
      <c r="N4" s="59"/>
      <c r="O4" s="59"/>
      <c r="P4" s="60"/>
    </row>
    <row r="5" spans="2:16" ht="16.5" customHeight="1">
      <c r="B5" s="53" t="s">
        <v>11</v>
      </c>
      <c r="C5" s="54"/>
      <c r="D5" s="54"/>
      <c r="E5" s="54"/>
      <c r="F5" s="54"/>
      <c r="G5" s="54"/>
      <c r="H5" s="54"/>
      <c r="I5" s="61" t="s">
        <v>12</v>
      </c>
      <c r="J5" s="61"/>
      <c r="K5" s="61"/>
      <c r="L5" s="61"/>
      <c r="M5" s="61"/>
      <c r="N5" s="61"/>
      <c r="O5" s="61"/>
      <c r="P5" s="62"/>
    </row>
    <row r="6" spans="2:16" ht="19.5" customHeight="1">
      <c r="B6" s="86" t="s">
        <v>24</v>
      </c>
      <c r="C6" s="87"/>
      <c r="D6" s="87"/>
      <c r="E6" s="87"/>
      <c r="F6" s="87"/>
      <c r="G6" s="87"/>
      <c r="H6" s="87"/>
      <c r="I6" s="63" t="s">
        <v>13</v>
      </c>
      <c r="J6" s="63"/>
      <c r="K6" s="63"/>
      <c r="L6" s="63"/>
      <c r="M6" s="63"/>
      <c r="N6" s="63"/>
      <c r="O6" s="63"/>
      <c r="P6" s="64"/>
    </row>
    <row r="7" spans="2:16" ht="15.75" customHeight="1">
      <c r="B7" s="83" t="s">
        <v>27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5"/>
    </row>
    <row r="8" spans="2:17" ht="23.25" customHeight="1">
      <c r="B8" s="48" t="s">
        <v>8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50"/>
      <c r="Q8" s="17"/>
    </row>
    <row r="9" spans="2:16" ht="33.75" customHeight="1">
      <c r="B9" s="40" t="s">
        <v>1</v>
      </c>
      <c r="C9" s="16" t="s">
        <v>0</v>
      </c>
      <c r="D9" s="15" t="s">
        <v>30</v>
      </c>
      <c r="E9" s="15" t="s">
        <v>18</v>
      </c>
      <c r="F9" s="15" t="s">
        <v>31</v>
      </c>
      <c r="G9" s="15" t="s">
        <v>16</v>
      </c>
      <c r="H9" s="15" t="s">
        <v>17</v>
      </c>
      <c r="I9" s="33"/>
      <c r="J9" s="15" t="s">
        <v>1</v>
      </c>
      <c r="K9" s="16" t="s">
        <v>0</v>
      </c>
      <c r="L9" s="15" t="s">
        <v>30</v>
      </c>
      <c r="M9" s="15" t="s">
        <v>18</v>
      </c>
      <c r="N9" s="15" t="s">
        <v>31</v>
      </c>
      <c r="O9" s="15" t="s">
        <v>16</v>
      </c>
      <c r="P9" s="41" t="s">
        <v>17</v>
      </c>
    </row>
    <row r="10" spans="2:19" ht="15" customHeight="1">
      <c r="B10" s="19">
        <v>1</v>
      </c>
      <c r="C10" s="27">
        <v>6700</v>
      </c>
      <c r="D10" s="11">
        <f>ROUND(C10*71.904%,0)</f>
        <v>4818</v>
      </c>
      <c r="E10" s="11">
        <f>IF(R10&lt;=8000,R10,IF(R10&gt;=8000,8000))</f>
        <v>2010</v>
      </c>
      <c r="F10" s="11">
        <f>ROUND(C10*27%,0)</f>
        <v>1809</v>
      </c>
      <c r="G10" s="11">
        <v>0</v>
      </c>
      <c r="H10" s="29">
        <f>SUM(C10:G10)</f>
        <v>15337</v>
      </c>
      <c r="I10" s="28"/>
      <c r="J10" s="11">
        <v>41</v>
      </c>
      <c r="K10" s="27">
        <v>20110</v>
      </c>
      <c r="L10" s="11">
        <f>ROUND(K10*71.904%,0)</f>
        <v>14460</v>
      </c>
      <c r="M10" s="11">
        <f>IF(S10&lt;=8000,S10,IF(S10&gt;8000,8000))</f>
        <v>2413</v>
      </c>
      <c r="N10" s="11">
        <f>ROUND(K10*27%,0)</f>
        <v>5430</v>
      </c>
      <c r="O10" s="11">
        <v>0</v>
      </c>
      <c r="P10" s="31">
        <f>SUM(K10:O10)</f>
        <v>42413</v>
      </c>
      <c r="R10" s="11">
        <f>ROUND(C10*30%,0)</f>
        <v>2010</v>
      </c>
      <c r="S10" s="11">
        <f>ROUND(K10*12%,0)</f>
        <v>2413</v>
      </c>
    </row>
    <row r="11" spans="2:21" ht="15" customHeight="1">
      <c r="B11" s="19">
        <v>2</v>
      </c>
      <c r="C11" s="27">
        <v>6900</v>
      </c>
      <c r="D11" s="11">
        <f aca="true" t="shared" si="0" ref="D11:D49">ROUND(C11*71.904%,0)</f>
        <v>4961</v>
      </c>
      <c r="E11" s="11">
        <f aca="true" t="shared" si="1" ref="E11:E49">IF(R11&lt;=8000,R11,IF(R11&gt;=8000,8000))</f>
        <v>2070</v>
      </c>
      <c r="F11" s="11">
        <f aca="true" t="shared" si="2" ref="F11:F49">ROUND(C11*27%,0)</f>
        <v>1863</v>
      </c>
      <c r="G11" s="11">
        <v>0</v>
      </c>
      <c r="H11" s="29">
        <f aca="true" t="shared" si="3" ref="H11:H49">SUM(C11:G11)</f>
        <v>15794</v>
      </c>
      <c r="I11" s="28"/>
      <c r="J11" s="11">
        <v>42</v>
      </c>
      <c r="K11" s="27">
        <v>20680</v>
      </c>
      <c r="L11" s="11">
        <f aca="true" t="shared" si="4" ref="L11:L50">ROUND(K11*71.904%,0)</f>
        <v>14870</v>
      </c>
      <c r="M11" s="11">
        <f aca="true" t="shared" si="5" ref="M11:M50">IF(S11&lt;=8000,S11,IF(S11&gt;8000,8000))</f>
        <v>2482</v>
      </c>
      <c r="N11" s="11">
        <f aca="true" t="shared" si="6" ref="N11:N50">ROUND(K11*27%,0)</f>
        <v>5584</v>
      </c>
      <c r="O11" s="11">
        <v>0</v>
      </c>
      <c r="P11" s="31">
        <f aca="true" t="shared" si="7" ref="P11:P50">SUM(K11:O11)</f>
        <v>43616</v>
      </c>
      <c r="R11" s="11">
        <f aca="true" t="shared" si="8" ref="R11:R49">ROUND(C11*30%,0)</f>
        <v>2070</v>
      </c>
      <c r="S11" s="11">
        <f aca="true" t="shared" si="9" ref="S11:S50">ROUND(K11*12%,0)</f>
        <v>2482</v>
      </c>
      <c r="U11" s="2" t="s">
        <v>6</v>
      </c>
    </row>
    <row r="12" spans="2:22" ht="15" customHeight="1">
      <c r="B12" s="19">
        <v>3</v>
      </c>
      <c r="C12" s="27">
        <v>7100</v>
      </c>
      <c r="D12" s="11">
        <f t="shared" si="0"/>
        <v>5105</v>
      </c>
      <c r="E12" s="11">
        <f t="shared" si="1"/>
        <v>2130</v>
      </c>
      <c r="F12" s="11">
        <f t="shared" si="2"/>
        <v>1917</v>
      </c>
      <c r="G12" s="11">
        <v>0</v>
      </c>
      <c r="H12" s="29">
        <f t="shared" si="3"/>
        <v>16252</v>
      </c>
      <c r="I12" s="28"/>
      <c r="J12" s="11">
        <v>43</v>
      </c>
      <c r="K12" s="27">
        <v>21250</v>
      </c>
      <c r="L12" s="11">
        <f t="shared" si="4"/>
        <v>15280</v>
      </c>
      <c r="M12" s="11">
        <f t="shared" si="5"/>
        <v>2550</v>
      </c>
      <c r="N12" s="11">
        <f t="shared" si="6"/>
        <v>5738</v>
      </c>
      <c r="O12" s="11">
        <v>0</v>
      </c>
      <c r="P12" s="31">
        <f t="shared" si="7"/>
        <v>44818</v>
      </c>
      <c r="R12" s="11">
        <f t="shared" si="8"/>
        <v>2130</v>
      </c>
      <c r="S12" s="11">
        <f t="shared" si="9"/>
        <v>2550</v>
      </c>
      <c r="V12" s="3"/>
    </row>
    <row r="13" spans="2:20" ht="15" customHeight="1">
      <c r="B13" s="19">
        <v>4</v>
      </c>
      <c r="C13" s="27">
        <v>7300</v>
      </c>
      <c r="D13" s="11">
        <f t="shared" si="0"/>
        <v>5249</v>
      </c>
      <c r="E13" s="11">
        <f t="shared" si="1"/>
        <v>2190</v>
      </c>
      <c r="F13" s="11">
        <f t="shared" si="2"/>
        <v>1971</v>
      </c>
      <c r="G13" s="11">
        <v>0</v>
      </c>
      <c r="H13" s="29">
        <f t="shared" si="3"/>
        <v>16710</v>
      </c>
      <c r="I13" s="28"/>
      <c r="J13" s="11">
        <v>44</v>
      </c>
      <c r="K13" s="27">
        <v>21820</v>
      </c>
      <c r="L13" s="11">
        <f t="shared" si="4"/>
        <v>15689</v>
      </c>
      <c r="M13" s="11">
        <f t="shared" si="5"/>
        <v>2618</v>
      </c>
      <c r="N13" s="11">
        <f t="shared" si="6"/>
        <v>5891</v>
      </c>
      <c r="O13" s="11">
        <v>0</v>
      </c>
      <c r="P13" s="31">
        <f t="shared" si="7"/>
        <v>46018</v>
      </c>
      <c r="R13" s="11">
        <f t="shared" si="8"/>
        <v>2190</v>
      </c>
      <c r="S13" s="11">
        <f t="shared" si="9"/>
        <v>2618</v>
      </c>
      <c r="T13" s="3"/>
    </row>
    <row r="14" spans="2:20" ht="15" customHeight="1">
      <c r="B14" s="19">
        <v>5</v>
      </c>
      <c r="C14" s="27">
        <v>7520</v>
      </c>
      <c r="D14" s="11">
        <f t="shared" si="0"/>
        <v>5407</v>
      </c>
      <c r="E14" s="11">
        <f t="shared" si="1"/>
        <v>2256</v>
      </c>
      <c r="F14" s="11">
        <f t="shared" si="2"/>
        <v>2030</v>
      </c>
      <c r="G14" s="11">
        <v>0</v>
      </c>
      <c r="H14" s="29">
        <f t="shared" si="3"/>
        <v>17213</v>
      </c>
      <c r="I14" s="28"/>
      <c r="J14" s="11">
        <v>45</v>
      </c>
      <c r="K14" s="27">
        <v>22430</v>
      </c>
      <c r="L14" s="11">
        <f t="shared" si="4"/>
        <v>16128</v>
      </c>
      <c r="M14" s="11">
        <f t="shared" si="5"/>
        <v>2692</v>
      </c>
      <c r="N14" s="11">
        <f t="shared" si="6"/>
        <v>6056</v>
      </c>
      <c r="O14" s="11">
        <v>0</v>
      </c>
      <c r="P14" s="31">
        <f t="shared" si="7"/>
        <v>47306</v>
      </c>
      <c r="R14" s="11">
        <f t="shared" si="8"/>
        <v>2256</v>
      </c>
      <c r="S14" s="11">
        <f t="shared" si="9"/>
        <v>2692</v>
      </c>
      <c r="T14" s="4"/>
    </row>
    <row r="15" spans="2:20" ht="15" customHeight="1">
      <c r="B15" s="19">
        <v>6</v>
      </c>
      <c r="C15" s="27">
        <v>7740</v>
      </c>
      <c r="D15" s="11">
        <f t="shared" si="0"/>
        <v>5565</v>
      </c>
      <c r="E15" s="11">
        <f t="shared" si="1"/>
        <v>2322</v>
      </c>
      <c r="F15" s="11">
        <f t="shared" si="2"/>
        <v>2090</v>
      </c>
      <c r="G15" s="11">
        <v>0</v>
      </c>
      <c r="H15" s="29">
        <f t="shared" si="3"/>
        <v>17717</v>
      </c>
      <c r="I15" s="28"/>
      <c r="J15" s="11">
        <v>46</v>
      </c>
      <c r="K15" s="27">
        <v>23040</v>
      </c>
      <c r="L15" s="11">
        <f t="shared" si="4"/>
        <v>16567</v>
      </c>
      <c r="M15" s="11">
        <f t="shared" si="5"/>
        <v>2765</v>
      </c>
      <c r="N15" s="11">
        <f t="shared" si="6"/>
        <v>6221</v>
      </c>
      <c r="O15" s="11">
        <v>0</v>
      </c>
      <c r="P15" s="31">
        <f t="shared" si="7"/>
        <v>48593</v>
      </c>
      <c r="R15" s="11">
        <f t="shared" si="8"/>
        <v>2322</v>
      </c>
      <c r="S15" s="11">
        <f t="shared" si="9"/>
        <v>2765</v>
      </c>
      <c r="T15" s="5"/>
    </row>
    <row r="16" spans="2:20" ht="15" customHeight="1">
      <c r="B16" s="19">
        <v>7</v>
      </c>
      <c r="C16" s="27">
        <v>7960</v>
      </c>
      <c r="D16" s="11">
        <f t="shared" si="0"/>
        <v>5724</v>
      </c>
      <c r="E16" s="11">
        <f t="shared" si="1"/>
        <v>2388</v>
      </c>
      <c r="F16" s="11">
        <f t="shared" si="2"/>
        <v>2149</v>
      </c>
      <c r="G16" s="11">
        <v>0</v>
      </c>
      <c r="H16" s="29">
        <f t="shared" si="3"/>
        <v>18221</v>
      </c>
      <c r="I16" s="28"/>
      <c r="J16" s="11">
        <v>47</v>
      </c>
      <c r="K16" s="27">
        <v>23650</v>
      </c>
      <c r="L16" s="11">
        <f t="shared" si="4"/>
        <v>17005</v>
      </c>
      <c r="M16" s="11">
        <f t="shared" si="5"/>
        <v>2838</v>
      </c>
      <c r="N16" s="11">
        <f t="shared" si="6"/>
        <v>6386</v>
      </c>
      <c r="O16" s="11">
        <v>0</v>
      </c>
      <c r="P16" s="31">
        <f t="shared" si="7"/>
        <v>49879</v>
      </c>
      <c r="R16" s="11">
        <f t="shared" si="8"/>
        <v>2388</v>
      </c>
      <c r="S16" s="11">
        <f t="shared" si="9"/>
        <v>2838</v>
      </c>
      <c r="T16" s="6"/>
    </row>
    <row r="17" spans="2:22" ht="15" customHeight="1">
      <c r="B17" s="19">
        <v>8</v>
      </c>
      <c r="C17" s="27">
        <v>8200</v>
      </c>
      <c r="D17" s="11">
        <f t="shared" si="0"/>
        <v>5896</v>
      </c>
      <c r="E17" s="11">
        <f t="shared" si="1"/>
        <v>2460</v>
      </c>
      <c r="F17" s="11">
        <f t="shared" si="2"/>
        <v>2214</v>
      </c>
      <c r="G17" s="11">
        <v>0</v>
      </c>
      <c r="H17" s="29">
        <f t="shared" si="3"/>
        <v>18770</v>
      </c>
      <c r="I17" s="28"/>
      <c r="J17" s="11">
        <v>48</v>
      </c>
      <c r="K17" s="27">
        <v>24300</v>
      </c>
      <c r="L17" s="11">
        <f t="shared" si="4"/>
        <v>17473</v>
      </c>
      <c r="M17" s="11">
        <f t="shared" si="5"/>
        <v>2916</v>
      </c>
      <c r="N17" s="11">
        <f t="shared" si="6"/>
        <v>6561</v>
      </c>
      <c r="O17" s="11">
        <v>0</v>
      </c>
      <c r="P17" s="31">
        <f>SUM(K17:O17)</f>
        <v>51250</v>
      </c>
      <c r="R17" s="11">
        <f t="shared" si="8"/>
        <v>2460</v>
      </c>
      <c r="S17" s="11">
        <f t="shared" si="9"/>
        <v>2916</v>
      </c>
      <c r="T17" s="7"/>
      <c r="U17" s="8" t="s">
        <v>3</v>
      </c>
      <c r="V17" s="8"/>
    </row>
    <row r="18" spans="2:24" ht="15" customHeight="1">
      <c r="B18" s="19">
        <v>9</v>
      </c>
      <c r="C18" s="27">
        <v>8440</v>
      </c>
      <c r="D18" s="11">
        <f t="shared" si="0"/>
        <v>6069</v>
      </c>
      <c r="E18" s="11">
        <f t="shared" si="1"/>
        <v>2532</v>
      </c>
      <c r="F18" s="11">
        <f t="shared" si="2"/>
        <v>2279</v>
      </c>
      <c r="G18" s="11">
        <v>0</v>
      </c>
      <c r="H18" s="29">
        <f t="shared" si="3"/>
        <v>19320</v>
      </c>
      <c r="I18" s="28"/>
      <c r="J18" s="11">
        <v>49</v>
      </c>
      <c r="K18" s="27">
        <v>24950</v>
      </c>
      <c r="L18" s="11">
        <f t="shared" si="4"/>
        <v>17940</v>
      </c>
      <c r="M18" s="11">
        <f t="shared" si="5"/>
        <v>2994</v>
      </c>
      <c r="N18" s="11">
        <f t="shared" si="6"/>
        <v>6737</v>
      </c>
      <c r="O18" s="11">
        <v>0</v>
      </c>
      <c r="P18" s="31">
        <f t="shared" si="7"/>
        <v>52621</v>
      </c>
      <c r="R18" s="11">
        <f t="shared" si="8"/>
        <v>2532</v>
      </c>
      <c r="S18" s="11">
        <f t="shared" si="9"/>
        <v>2994</v>
      </c>
      <c r="T18" s="8"/>
      <c r="V18" s="8" t="s">
        <v>4</v>
      </c>
      <c r="X18" s="8"/>
    </row>
    <row r="19" spans="2:24" ht="15" customHeight="1">
      <c r="B19" s="19">
        <v>10</v>
      </c>
      <c r="C19" s="27">
        <v>8680</v>
      </c>
      <c r="D19" s="11">
        <f t="shared" si="0"/>
        <v>6241</v>
      </c>
      <c r="E19" s="11">
        <f t="shared" si="1"/>
        <v>2604</v>
      </c>
      <c r="F19" s="11">
        <f t="shared" si="2"/>
        <v>2344</v>
      </c>
      <c r="G19" s="11">
        <v>0</v>
      </c>
      <c r="H19" s="29">
        <f t="shared" si="3"/>
        <v>19869</v>
      </c>
      <c r="I19" s="28"/>
      <c r="J19" s="11">
        <v>50</v>
      </c>
      <c r="K19" s="27">
        <v>25600</v>
      </c>
      <c r="L19" s="11">
        <f t="shared" si="4"/>
        <v>18407</v>
      </c>
      <c r="M19" s="11">
        <f t="shared" si="5"/>
        <v>3072</v>
      </c>
      <c r="N19" s="11">
        <f t="shared" si="6"/>
        <v>6912</v>
      </c>
      <c r="O19" s="11">
        <v>0</v>
      </c>
      <c r="P19" s="31">
        <f t="shared" si="7"/>
        <v>53991</v>
      </c>
      <c r="R19" s="11">
        <f t="shared" si="8"/>
        <v>2604</v>
      </c>
      <c r="S19" s="11">
        <f t="shared" si="9"/>
        <v>3072</v>
      </c>
      <c r="T19" s="8"/>
      <c r="X19" s="8"/>
    </row>
    <row r="20" spans="2:20" ht="15" customHeight="1">
      <c r="B20" s="19">
        <v>11</v>
      </c>
      <c r="C20" s="27">
        <v>8940</v>
      </c>
      <c r="D20" s="11">
        <f t="shared" si="0"/>
        <v>6428</v>
      </c>
      <c r="E20" s="11">
        <f t="shared" si="1"/>
        <v>2682</v>
      </c>
      <c r="F20" s="11">
        <f t="shared" si="2"/>
        <v>2414</v>
      </c>
      <c r="G20" s="11">
        <v>0</v>
      </c>
      <c r="H20" s="29">
        <f t="shared" si="3"/>
        <v>20464</v>
      </c>
      <c r="I20" s="28"/>
      <c r="J20" s="11">
        <v>51</v>
      </c>
      <c r="K20" s="27">
        <v>26300</v>
      </c>
      <c r="L20" s="11">
        <f t="shared" si="4"/>
        <v>18911</v>
      </c>
      <c r="M20" s="11">
        <f t="shared" si="5"/>
        <v>3156</v>
      </c>
      <c r="N20" s="11">
        <f t="shared" si="6"/>
        <v>7101</v>
      </c>
      <c r="O20" s="11">
        <v>0</v>
      </c>
      <c r="P20" s="31">
        <f t="shared" si="7"/>
        <v>55468</v>
      </c>
      <c r="R20" s="11">
        <f t="shared" si="8"/>
        <v>2682</v>
      </c>
      <c r="S20" s="11">
        <f t="shared" si="9"/>
        <v>3156</v>
      </c>
      <c r="T20" s="9" t="s">
        <v>5</v>
      </c>
    </row>
    <row r="21" spans="2:19" ht="15" customHeight="1">
      <c r="B21" s="19">
        <v>12</v>
      </c>
      <c r="C21" s="27">
        <v>9200</v>
      </c>
      <c r="D21" s="11">
        <f t="shared" si="0"/>
        <v>6615</v>
      </c>
      <c r="E21" s="11">
        <f t="shared" si="1"/>
        <v>2760</v>
      </c>
      <c r="F21" s="11">
        <f t="shared" si="2"/>
        <v>2484</v>
      </c>
      <c r="G21" s="11">
        <v>0</v>
      </c>
      <c r="H21" s="29">
        <f t="shared" si="3"/>
        <v>21059</v>
      </c>
      <c r="I21" s="28"/>
      <c r="J21" s="11">
        <v>52</v>
      </c>
      <c r="K21" s="27">
        <v>27000</v>
      </c>
      <c r="L21" s="11">
        <f t="shared" si="4"/>
        <v>19414</v>
      </c>
      <c r="M21" s="11">
        <f t="shared" si="5"/>
        <v>3240</v>
      </c>
      <c r="N21" s="11">
        <f t="shared" si="6"/>
        <v>7290</v>
      </c>
      <c r="O21" s="11">
        <v>0</v>
      </c>
      <c r="P21" s="31">
        <f t="shared" si="7"/>
        <v>56944</v>
      </c>
      <c r="R21" s="11">
        <f t="shared" si="8"/>
        <v>2760</v>
      </c>
      <c r="S21" s="11">
        <f t="shared" si="9"/>
        <v>3240</v>
      </c>
    </row>
    <row r="22" spans="2:19" ht="15" customHeight="1">
      <c r="B22" s="19">
        <v>13</v>
      </c>
      <c r="C22" s="27">
        <v>9460</v>
      </c>
      <c r="D22" s="11">
        <f t="shared" si="0"/>
        <v>6802</v>
      </c>
      <c r="E22" s="11">
        <f t="shared" si="1"/>
        <v>2838</v>
      </c>
      <c r="F22" s="11">
        <f t="shared" si="2"/>
        <v>2554</v>
      </c>
      <c r="G22" s="11">
        <v>0</v>
      </c>
      <c r="H22" s="29">
        <f t="shared" si="3"/>
        <v>21654</v>
      </c>
      <c r="I22" s="28"/>
      <c r="J22" s="11">
        <v>53</v>
      </c>
      <c r="K22" s="27">
        <v>27700</v>
      </c>
      <c r="L22" s="11">
        <f t="shared" si="4"/>
        <v>19917</v>
      </c>
      <c r="M22" s="11">
        <f t="shared" si="5"/>
        <v>3324</v>
      </c>
      <c r="N22" s="11">
        <f t="shared" si="6"/>
        <v>7479</v>
      </c>
      <c r="O22" s="11">
        <v>0</v>
      </c>
      <c r="P22" s="31">
        <f t="shared" si="7"/>
        <v>58420</v>
      </c>
      <c r="R22" s="11">
        <f t="shared" si="8"/>
        <v>2838</v>
      </c>
      <c r="S22" s="11">
        <f t="shared" si="9"/>
        <v>3324</v>
      </c>
    </row>
    <row r="23" spans="2:19" ht="15" customHeight="1">
      <c r="B23" s="19">
        <v>14</v>
      </c>
      <c r="C23" s="27">
        <v>9740</v>
      </c>
      <c r="D23" s="11">
        <f t="shared" si="0"/>
        <v>7003</v>
      </c>
      <c r="E23" s="11">
        <f t="shared" si="1"/>
        <v>2922</v>
      </c>
      <c r="F23" s="11">
        <f t="shared" si="2"/>
        <v>2630</v>
      </c>
      <c r="G23" s="11">
        <v>0</v>
      </c>
      <c r="H23" s="29">
        <f t="shared" si="3"/>
        <v>22295</v>
      </c>
      <c r="I23" s="28"/>
      <c r="J23" s="11">
        <v>54</v>
      </c>
      <c r="K23" s="27">
        <v>28450</v>
      </c>
      <c r="L23" s="11">
        <f t="shared" si="4"/>
        <v>20457</v>
      </c>
      <c r="M23" s="11">
        <f t="shared" si="5"/>
        <v>3414</v>
      </c>
      <c r="N23" s="11">
        <f t="shared" si="6"/>
        <v>7682</v>
      </c>
      <c r="O23" s="11">
        <v>0</v>
      </c>
      <c r="P23" s="31">
        <f t="shared" si="7"/>
        <v>60003</v>
      </c>
      <c r="R23" s="11">
        <f t="shared" si="8"/>
        <v>2922</v>
      </c>
      <c r="S23" s="11">
        <f t="shared" si="9"/>
        <v>3414</v>
      </c>
    </row>
    <row r="24" spans="2:19" ht="15" customHeight="1">
      <c r="B24" s="19">
        <v>15</v>
      </c>
      <c r="C24" s="27">
        <v>10020</v>
      </c>
      <c r="D24" s="11">
        <f t="shared" si="0"/>
        <v>7205</v>
      </c>
      <c r="E24" s="11">
        <f t="shared" si="1"/>
        <v>3006</v>
      </c>
      <c r="F24" s="11">
        <f t="shared" si="2"/>
        <v>2705</v>
      </c>
      <c r="G24" s="11">
        <v>0</v>
      </c>
      <c r="H24" s="29">
        <f t="shared" si="3"/>
        <v>22936</v>
      </c>
      <c r="I24" s="28"/>
      <c r="J24" s="11">
        <v>55</v>
      </c>
      <c r="K24" s="27">
        <v>29200</v>
      </c>
      <c r="L24" s="11">
        <f t="shared" si="4"/>
        <v>20996</v>
      </c>
      <c r="M24" s="11">
        <f t="shared" si="5"/>
        <v>3504</v>
      </c>
      <c r="N24" s="11">
        <f t="shared" si="6"/>
        <v>7884</v>
      </c>
      <c r="O24" s="11">
        <v>0</v>
      </c>
      <c r="P24" s="31">
        <f t="shared" si="7"/>
        <v>61584</v>
      </c>
      <c r="R24" s="11">
        <f t="shared" si="8"/>
        <v>3006</v>
      </c>
      <c r="S24" s="11">
        <f t="shared" si="9"/>
        <v>3504</v>
      </c>
    </row>
    <row r="25" spans="2:19" ht="15" customHeight="1">
      <c r="B25" s="19">
        <v>16</v>
      </c>
      <c r="C25" s="27">
        <v>10300</v>
      </c>
      <c r="D25" s="11">
        <f t="shared" si="0"/>
        <v>7406</v>
      </c>
      <c r="E25" s="11">
        <f t="shared" si="1"/>
        <v>3090</v>
      </c>
      <c r="F25" s="11">
        <f t="shared" si="2"/>
        <v>2781</v>
      </c>
      <c r="G25" s="11">
        <v>0</v>
      </c>
      <c r="H25" s="29">
        <f t="shared" si="3"/>
        <v>23577</v>
      </c>
      <c r="I25" s="28"/>
      <c r="J25" s="11">
        <v>56</v>
      </c>
      <c r="K25" s="27">
        <v>29950</v>
      </c>
      <c r="L25" s="11">
        <f t="shared" si="4"/>
        <v>21535</v>
      </c>
      <c r="M25" s="11">
        <f t="shared" si="5"/>
        <v>3594</v>
      </c>
      <c r="N25" s="11">
        <f t="shared" si="6"/>
        <v>8087</v>
      </c>
      <c r="O25" s="11">
        <v>0</v>
      </c>
      <c r="P25" s="31">
        <f t="shared" si="7"/>
        <v>63166</v>
      </c>
      <c r="R25" s="11">
        <f t="shared" si="8"/>
        <v>3090</v>
      </c>
      <c r="S25" s="11">
        <f t="shared" si="9"/>
        <v>3594</v>
      </c>
    </row>
    <row r="26" spans="2:19" ht="15" customHeight="1">
      <c r="B26" s="19">
        <v>17</v>
      </c>
      <c r="C26" s="27">
        <v>10600</v>
      </c>
      <c r="D26" s="11">
        <f t="shared" si="0"/>
        <v>7622</v>
      </c>
      <c r="E26" s="11">
        <f t="shared" si="1"/>
        <v>3180</v>
      </c>
      <c r="F26" s="11">
        <f t="shared" si="2"/>
        <v>2862</v>
      </c>
      <c r="G26" s="11">
        <v>0</v>
      </c>
      <c r="H26" s="29">
        <f t="shared" si="3"/>
        <v>24264</v>
      </c>
      <c r="I26" s="28"/>
      <c r="J26" s="11">
        <v>57</v>
      </c>
      <c r="K26" s="27">
        <v>30750</v>
      </c>
      <c r="L26" s="11">
        <f t="shared" si="4"/>
        <v>22110</v>
      </c>
      <c r="M26" s="11">
        <f t="shared" si="5"/>
        <v>3690</v>
      </c>
      <c r="N26" s="11">
        <f t="shared" si="6"/>
        <v>8303</v>
      </c>
      <c r="O26" s="11">
        <v>0</v>
      </c>
      <c r="P26" s="31">
        <f t="shared" si="7"/>
        <v>64853</v>
      </c>
      <c r="R26" s="11">
        <f t="shared" si="8"/>
        <v>3180</v>
      </c>
      <c r="S26" s="11">
        <f t="shared" si="9"/>
        <v>3690</v>
      </c>
    </row>
    <row r="27" spans="2:19" ht="15" customHeight="1">
      <c r="B27" s="19">
        <v>18</v>
      </c>
      <c r="C27" s="27">
        <v>10900</v>
      </c>
      <c r="D27" s="11">
        <f t="shared" si="0"/>
        <v>7838</v>
      </c>
      <c r="E27" s="11">
        <f t="shared" si="1"/>
        <v>3270</v>
      </c>
      <c r="F27" s="11">
        <f t="shared" si="2"/>
        <v>2943</v>
      </c>
      <c r="G27" s="11">
        <v>0</v>
      </c>
      <c r="H27" s="29">
        <f t="shared" si="3"/>
        <v>24951</v>
      </c>
      <c r="I27" s="28"/>
      <c r="J27" s="11">
        <v>58</v>
      </c>
      <c r="K27" s="27">
        <v>31550</v>
      </c>
      <c r="L27" s="11">
        <f t="shared" si="4"/>
        <v>22686</v>
      </c>
      <c r="M27" s="11">
        <f t="shared" si="5"/>
        <v>3786</v>
      </c>
      <c r="N27" s="11">
        <f t="shared" si="6"/>
        <v>8519</v>
      </c>
      <c r="O27" s="11">
        <v>0</v>
      </c>
      <c r="P27" s="31">
        <f t="shared" si="7"/>
        <v>66541</v>
      </c>
      <c r="R27" s="11">
        <f t="shared" si="8"/>
        <v>3270</v>
      </c>
      <c r="S27" s="11">
        <f t="shared" si="9"/>
        <v>3786</v>
      </c>
    </row>
    <row r="28" spans="2:19" ht="15" customHeight="1">
      <c r="B28" s="19">
        <v>19</v>
      </c>
      <c r="C28" s="27">
        <v>11200</v>
      </c>
      <c r="D28" s="11">
        <f t="shared" si="0"/>
        <v>8053</v>
      </c>
      <c r="E28" s="11">
        <f t="shared" si="1"/>
        <v>3360</v>
      </c>
      <c r="F28" s="11">
        <f t="shared" si="2"/>
        <v>3024</v>
      </c>
      <c r="G28" s="11">
        <v>0</v>
      </c>
      <c r="H28" s="29">
        <f t="shared" si="3"/>
        <v>25637</v>
      </c>
      <c r="I28" s="28"/>
      <c r="J28" s="11">
        <v>59</v>
      </c>
      <c r="K28" s="27">
        <v>32350</v>
      </c>
      <c r="L28" s="11">
        <f t="shared" si="4"/>
        <v>23261</v>
      </c>
      <c r="M28" s="11">
        <f t="shared" si="5"/>
        <v>3882</v>
      </c>
      <c r="N28" s="11">
        <f t="shared" si="6"/>
        <v>8735</v>
      </c>
      <c r="O28" s="11">
        <v>0</v>
      </c>
      <c r="P28" s="31">
        <f t="shared" si="7"/>
        <v>68228</v>
      </c>
      <c r="R28" s="11">
        <f t="shared" si="8"/>
        <v>3360</v>
      </c>
      <c r="S28" s="11">
        <f t="shared" si="9"/>
        <v>3882</v>
      </c>
    </row>
    <row r="29" spans="2:19" ht="15" customHeight="1">
      <c r="B29" s="19">
        <v>20</v>
      </c>
      <c r="C29" s="27">
        <v>11530</v>
      </c>
      <c r="D29" s="11">
        <f t="shared" si="0"/>
        <v>8291</v>
      </c>
      <c r="E29" s="11">
        <f t="shared" si="1"/>
        <v>3459</v>
      </c>
      <c r="F29" s="11">
        <f t="shared" si="2"/>
        <v>3113</v>
      </c>
      <c r="G29" s="11">
        <v>0</v>
      </c>
      <c r="H29" s="29">
        <f t="shared" si="3"/>
        <v>26393</v>
      </c>
      <c r="I29" s="28"/>
      <c r="J29" s="11">
        <v>60</v>
      </c>
      <c r="K29" s="27">
        <v>33200</v>
      </c>
      <c r="L29" s="11">
        <f t="shared" si="4"/>
        <v>23872</v>
      </c>
      <c r="M29" s="11">
        <f t="shared" si="5"/>
        <v>3984</v>
      </c>
      <c r="N29" s="11">
        <f t="shared" si="6"/>
        <v>8964</v>
      </c>
      <c r="O29" s="11">
        <v>0</v>
      </c>
      <c r="P29" s="31">
        <f t="shared" si="7"/>
        <v>70020</v>
      </c>
      <c r="R29" s="11">
        <f t="shared" si="8"/>
        <v>3459</v>
      </c>
      <c r="S29" s="11">
        <f t="shared" si="9"/>
        <v>3984</v>
      </c>
    </row>
    <row r="30" spans="2:19" ht="15" customHeight="1">
      <c r="B30" s="19">
        <v>21</v>
      </c>
      <c r="C30" s="27">
        <v>11860</v>
      </c>
      <c r="D30" s="11">
        <f t="shared" si="0"/>
        <v>8528</v>
      </c>
      <c r="E30" s="11">
        <f t="shared" si="1"/>
        <v>3558</v>
      </c>
      <c r="F30" s="11">
        <f t="shared" si="2"/>
        <v>3202</v>
      </c>
      <c r="G30" s="11">
        <v>0</v>
      </c>
      <c r="H30" s="29">
        <f t="shared" si="3"/>
        <v>27148</v>
      </c>
      <c r="I30" s="28"/>
      <c r="J30" s="11">
        <v>61</v>
      </c>
      <c r="K30" s="27">
        <v>34050</v>
      </c>
      <c r="L30" s="11">
        <f t="shared" si="4"/>
        <v>24483</v>
      </c>
      <c r="M30" s="11">
        <f t="shared" si="5"/>
        <v>4086</v>
      </c>
      <c r="N30" s="11">
        <f t="shared" si="6"/>
        <v>9194</v>
      </c>
      <c r="O30" s="11">
        <v>0</v>
      </c>
      <c r="P30" s="31">
        <f t="shared" si="7"/>
        <v>71813</v>
      </c>
      <c r="R30" s="11">
        <f t="shared" si="8"/>
        <v>3558</v>
      </c>
      <c r="S30" s="11">
        <f t="shared" si="9"/>
        <v>4086</v>
      </c>
    </row>
    <row r="31" spans="2:19" ht="15" customHeight="1">
      <c r="B31" s="19">
        <v>22</v>
      </c>
      <c r="C31" s="27">
        <v>12190</v>
      </c>
      <c r="D31" s="11">
        <f t="shared" si="0"/>
        <v>8765</v>
      </c>
      <c r="E31" s="11">
        <f t="shared" si="1"/>
        <v>3657</v>
      </c>
      <c r="F31" s="11">
        <f t="shared" si="2"/>
        <v>3291</v>
      </c>
      <c r="G31" s="11">
        <v>0</v>
      </c>
      <c r="H31" s="29">
        <f t="shared" si="3"/>
        <v>27903</v>
      </c>
      <c r="I31" s="28"/>
      <c r="J31" s="11">
        <v>62</v>
      </c>
      <c r="K31" s="27">
        <v>34900</v>
      </c>
      <c r="L31" s="11">
        <f t="shared" si="4"/>
        <v>25094</v>
      </c>
      <c r="M31" s="11">
        <f t="shared" si="5"/>
        <v>4188</v>
      </c>
      <c r="N31" s="11">
        <f t="shared" si="6"/>
        <v>9423</v>
      </c>
      <c r="O31" s="11">
        <v>0</v>
      </c>
      <c r="P31" s="31">
        <f t="shared" si="7"/>
        <v>73605</v>
      </c>
      <c r="R31" s="11">
        <f t="shared" si="8"/>
        <v>3657</v>
      </c>
      <c r="S31" s="11">
        <f t="shared" si="9"/>
        <v>4188</v>
      </c>
    </row>
    <row r="32" spans="2:19" ht="15" customHeight="1">
      <c r="B32" s="19">
        <v>23</v>
      </c>
      <c r="C32" s="27">
        <v>12550</v>
      </c>
      <c r="D32" s="11">
        <f t="shared" si="0"/>
        <v>9024</v>
      </c>
      <c r="E32" s="11">
        <f t="shared" si="1"/>
        <v>3765</v>
      </c>
      <c r="F32" s="11">
        <f t="shared" si="2"/>
        <v>3389</v>
      </c>
      <c r="G32" s="11">
        <v>0</v>
      </c>
      <c r="H32" s="29">
        <f t="shared" si="3"/>
        <v>28728</v>
      </c>
      <c r="I32" s="28"/>
      <c r="J32" s="11">
        <v>63</v>
      </c>
      <c r="K32" s="27">
        <v>35800</v>
      </c>
      <c r="L32" s="11">
        <f t="shared" si="4"/>
        <v>25742</v>
      </c>
      <c r="M32" s="11">
        <f t="shared" si="5"/>
        <v>4296</v>
      </c>
      <c r="N32" s="11">
        <f t="shared" si="6"/>
        <v>9666</v>
      </c>
      <c r="O32" s="11">
        <v>0</v>
      </c>
      <c r="P32" s="31">
        <f t="shared" si="7"/>
        <v>75504</v>
      </c>
      <c r="R32" s="11">
        <f t="shared" si="8"/>
        <v>3765</v>
      </c>
      <c r="S32" s="11">
        <f t="shared" si="9"/>
        <v>4296</v>
      </c>
    </row>
    <row r="33" spans="2:19" ht="15" customHeight="1">
      <c r="B33" s="19">
        <v>24</v>
      </c>
      <c r="C33" s="27">
        <v>12910</v>
      </c>
      <c r="D33" s="11">
        <f t="shared" si="0"/>
        <v>9283</v>
      </c>
      <c r="E33" s="11">
        <f t="shared" si="1"/>
        <v>3873</v>
      </c>
      <c r="F33" s="11">
        <f t="shared" si="2"/>
        <v>3486</v>
      </c>
      <c r="G33" s="11">
        <v>0</v>
      </c>
      <c r="H33" s="29">
        <f t="shared" si="3"/>
        <v>29552</v>
      </c>
      <c r="I33" s="28"/>
      <c r="J33" s="11">
        <v>64</v>
      </c>
      <c r="K33" s="27">
        <v>36700</v>
      </c>
      <c r="L33" s="11">
        <f t="shared" si="4"/>
        <v>26389</v>
      </c>
      <c r="M33" s="11">
        <f t="shared" si="5"/>
        <v>4404</v>
      </c>
      <c r="N33" s="11">
        <f t="shared" si="6"/>
        <v>9909</v>
      </c>
      <c r="O33" s="11">
        <v>0</v>
      </c>
      <c r="P33" s="31">
        <f t="shared" si="7"/>
        <v>77402</v>
      </c>
      <c r="R33" s="11">
        <f t="shared" si="8"/>
        <v>3873</v>
      </c>
      <c r="S33" s="11">
        <f t="shared" si="9"/>
        <v>4404</v>
      </c>
    </row>
    <row r="34" spans="2:19" ht="15" customHeight="1">
      <c r="B34" s="19">
        <v>25</v>
      </c>
      <c r="C34" s="27">
        <v>13270</v>
      </c>
      <c r="D34" s="11">
        <f t="shared" si="0"/>
        <v>9542</v>
      </c>
      <c r="E34" s="11">
        <f t="shared" si="1"/>
        <v>3981</v>
      </c>
      <c r="F34" s="11">
        <f t="shared" si="2"/>
        <v>3583</v>
      </c>
      <c r="G34" s="11">
        <v>0</v>
      </c>
      <c r="H34" s="29">
        <f t="shared" si="3"/>
        <v>30376</v>
      </c>
      <c r="I34" s="28"/>
      <c r="J34" s="11">
        <v>65</v>
      </c>
      <c r="K34" s="27">
        <v>37600</v>
      </c>
      <c r="L34" s="11">
        <f t="shared" si="4"/>
        <v>27036</v>
      </c>
      <c r="M34" s="11">
        <f t="shared" si="5"/>
        <v>4512</v>
      </c>
      <c r="N34" s="11">
        <f t="shared" si="6"/>
        <v>10152</v>
      </c>
      <c r="O34" s="11">
        <v>0</v>
      </c>
      <c r="P34" s="31">
        <f t="shared" si="7"/>
        <v>79300</v>
      </c>
      <c r="R34" s="11">
        <f t="shared" si="8"/>
        <v>3981</v>
      </c>
      <c r="S34" s="11">
        <f t="shared" si="9"/>
        <v>4512</v>
      </c>
    </row>
    <row r="35" spans="2:19" ht="15" customHeight="1">
      <c r="B35" s="19">
        <v>26</v>
      </c>
      <c r="C35" s="27">
        <v>13660</v>
      </c>
      <c r="D35" s="11">
        <f t="shared" si="0"/>
        <v>9822</v>
      </c>
      <c r="E35" s="11">
        <f t="shared" si="1"/>
        <v>4098</v>
      </c>
      <c r="F35" s="11">
        <f t="shared" si="2"/>
        <v>3688</v>
      </c>
      <c r="G35" s="11">
        <v>0</v>
      </c>
      <c r="H35" s="29">
        <f t="shared" si="3"/>
        <v>31268</v>
      </c>
      <c r="I35" s="28"/>
      <c r="J35" s="11">
        <v>66</v>
      </c>
      <c r="K35" s="27">
        <v>38570</v>
      </c>
      <c r="L35" s="11">
        <f t="shared" si="4"/>
        <v>27733</v>
      </c>
      <c r="M35" s="11">
        <f t="shared" si="5"/>
        <v>4628</v>
      </c>
      <c r="N35" s="11">
        <f t="shared" si="6"/>
        <v>10414</v>
      </c>
      <c r="O35" s="11">
        <v>0</v>
      </c>
      <c r="P35" s="31">
        <f t="shared" si="7"/>
        <v>81345</v>
      </c>
      <c r="R35" s="11">
        <f t="shared" si="8"/>
        <v>4098</v>
      </c>
      <c r="S35" s="11">
        <f t="shared" si="9"/>
        <v>4628</v>
      </c>
    </row>
    <row r="36" spans="2:19" ht="15" customHeight="1">
      <c r="B36" s="19">
        <v>27</v>
      </c>
      <c r="C36" s="27">
        <v>14050</v>
      </c>
      <c r="D36" s="11">
        <f t="shared" si="0"/>
        <v>10103</v>
      </c>
      <c r="E36" s="11">
        <f t="shared" si="1"/>
        <v>4215</v>
      </c>
      <c r="F36" s="11">
        <f t="shared" si="2"/>
        <v>3794</v>
      </c>
      <c r="G36" s="11">
        <v>0</v>
      </c>
      <c r="H36" s="29">
        <f t="shared" si="3"/>
        <v>32162</v>
      </c>
      <c r="I36" s="28"/>
      <c r="J36" s="11">
        <v>67</v>
      </c>
      <c r="K36" s="27">
        <v>39540</v>
      </c>
      <c r="L36" s="11">
        <f t="shared" si="4"/>
        <v>28431</v>
      </c>
      <c r="M36" s="11">
        <f t="shared" si="5"/>
        <v>4745</v>
      </c>
      <c r="N36" s="11">
        <f t="shared" si="6"/>
        <v>10676</v>
      </c>
      <c r="O36" s="11">
        <v>0</v>
      </c>
      <c r="P36" s="31">
        <f t="shared" si="7"/>
        <v>83392</v>
      </c>
      <c r="R36" s="11">
        <f t="shared" si="8"/>
        <v>4215</v>
      </c>
      <c r="S36" s="11">
        <f t="shared" si="9"/>
        <v>4745</v>
      </c>
    </row>
    <row r="37" spans="2:19" ht="15" customHeight="1">
      <c r="B37" s="19">
        <v>28</v>
      </c>
      <c r="C37" s="27">
        <v>14440</v>
      </c>
      <c r="D37" s="11">
        <f t="shared" si="0"/>
        <v>10383</v>
      </c>
      <c r="E37" s="11">
        <f t="shared" si="1"/>
        <v>4332</v>
      </c>
      <c r="F37" s="11">
        <f t="shared" si="2"/>
        <v>3899</v>
      </c>
      <c r="G37" s="11">
        <v>0</v>
      </c>
      <c r="H37" s="29">
        <f t="shared" si="3"/>
        <v>33054</v>
      </c>
      <c r="I37" s="28"/>
      <c r="J37" s="11">
        <v>68</v>
      </c>
      <c r="K37" s="27">
        <v>40510</v>
      </c>
      <c r="L37" s="11">
        <f t="shared" si="4"/>
        <v>29128</v>
      </c>
      <c r="M37" s="11">
        <f t="shared" si="5"/>
        <v>4861</v>
      </c>
      <c r="N37" s="11">
        <f t="shared" si="6"/>
        <v>10938</v>
      </c>
      <c r="O37" s="11">
        <v>0</v>
      </c>
      <c r="P37" s="31">
        <f t="shared" si="7"/>
        <v>85437</v>
      </c>
      <c r="R37" s="11">
        <f t="shared" si="8"/>
        <v>4332</v>
      </c>
      <c r="S37" s="11">
        <f t="shared" si="9"/>
        <v>4861</v>
      </c>
    </row>
    <row r="38" spans="2:19" ht="15" customHeight="1">
      <c r="B38" s="19">
        <v>29</v>
      </c>
      <c r="C38" s="27">
        <v>14860</v>
      </c>
      <c r="D38" s="11">
        <f t="shared" si="0"/>
        <v>10685</v>
      </c>
      <c r="E38" s="11">
        <f t="shared" si="1"/>
        <v>4458</v>
      </c>
      <c r="F38" s="11">
        <f t="shared" si="2"/>
        <v>4012</v>
      </c>
      <c r="G38" s="11">
        <v>0</v>
      </c>
      <c r="H38" s="29">
        <f t="shared" si="3"/>
        <v>34015</v>
      </c>
      <c r="I38" s="28"/>
      <c r="J38" s="11">
        <v>69</v>
      </c>
      <c r="K38" s="27">
        <v>41550</v>
      </c>
      <c r="L38" s="11">
        <f t="shared" si="4"/>
        <v>29876</v>
      </c>
      <c r="M38" s="11">
        <f t="shared" si="5"/>
        <v>4986</v>
      </c>
      <c r="N38" s="11">
        <f t="shared" si="6"/>
        <v>11219</v>
      </c>
      <c r="O38" s="11">
        <v>0</v>
      </c>
      <c r="P38" s="31">
        <f t="shared" si="7"/>
        <v>87631</v>
      </c>
      <c r="R38" s="11">
        <f t="shared" si="8"/>
        <v>4458</v>
      </c>
      <c r="S38" s="11">
        <f t="shared" si="9"/>
        <v>4986</v>
      </c>
    </row>
    <row r="39" spans="2:19" ht="15" customHeight="1">
      <c r="B39" s="19">
        <v>30</v>
      </c>
      <c r="C39" s="27">
        <v>15280</v>
      </c>
      <c r="D39" s="11">
        <f t="shared" si="0"/>
        <v>10987</v>
      </c>
      <c r="E39" s="11">
        <f t="shared" si="1"/>
        <v>4584</v>
      </c>
      <c r="F39" s="11">
        <f t="shared" si="2"/>
        <v>4126</v>
      </c>
      <c r="G39" s="11">
        <v>0</v>
      </c>
      <c r="H39" s="29">
        <f t="shared" si="3"/>
        <v>34977</v>
      </c>
      <c r="I39" s="28"/>
      <c r="J39" s="11">
        <v>70</v>
      </c>
      <c r="K39" s="27">
        <v>42590</v>
      </c>
      <c r="L39" s="11">
        <f t="shared" si="4"/>
        <v>30624</v>
      </c>
      <c r="M39" s="11">
        <f t="shared" si="5"/>
        <v>5111</v>
      </c>
      <c r="N39" s="11">
        <f t="shared" si="6"/>
        <v>11499</v>
      </c>
      <c r="O39" s="11">
        <v>0</v>
      </c>
      <c r="P39" s="31">
        <f t="shared" si="7"/>
        <v>89824</v>
      </c>
      <c r="R39" s="11">
        <f t="shared" si="8"/>
        <v>4584</v>
      </c>
      <c r="S39" s="11">
        <f t="shared" si="9"/>
        <v>5111</v>
      </c>
    </row>
    <row r="40" spans="2:19" ht="15" customHeight="1">
      <c r="B40" s="19">
        <v>31</v>
      </c>
      <c r="C40" s="27">
        <v>15700</v>
      </c>
      <c r="D40" s="11">
        <f t="shared" si="0"/>
        <v>11289</v>
      </c>
      <c r="E40" s="11">
        <f t="shared" si="1"/>
        <v>4710</v>
      </c>
      <c r="F40" s="11">
        <f t="shared" si="2"/>
        <v>4239</v>
      </c>
      <c r="G40" s="11">
        <v>0</v>
      </c>
      <c r="H40" s="29">
        <f t="shared" si="3"/>
        <v>35938</v>
      </c>
      <c r="I40" s="28"/>
      <c r="J40" s="11">
        <v>71</v>
      </c>
      <c r="K40" s="27">
        <v>43630</v>
      </c>
      <c r="L40" s="11">
        <f t="shared" si="4"/>
        <v>31372</v>
      </c>
      <c r="M40" s="11">
        <f t="shared" si="5"/>
        <v>5236</v>
      </c>
      <c r="N40" s="11">
        <f t="shared" si="6"/>
        <v>11780</v>
      </c>
      <c r="O40" s="11">
        <v>0</v>
      </c>
      <c r="P40" s="31">
        <f t="shared" si="7"/>
        <v>92018</v>
      </c>
      <c r="R40" s="11">
        <f t="shared" si="8"/>
        <v>4710</v>
      </c>
      <c r="S40" s="11">
        <f t="shared" si="9"/>
        <v>5236</v>
      </c>
    </row>
    <row r="41" spans="2:19" ht="15" customHeight="1" thickBot="1">
      <c r="B41" s="21">
        <v>32</v>
      </c>
      <c r="C41" s="27">
        <v>16150</v>
      </c>
      <c r="D41" s="11">
        <f t="shared" si="0"/>
        <v>11612</v>
      </c>
      <c r="E41" s="11">
        <f t="shared" si="1"/>
        <v>4845</v>
      </c>
      <c r="F41" s="11">
        <f t="shared" si="2"/>
        <v>4361</v>
      </c>
      <c r="G41" s="11">
        <v>0</v>
      </c>
      <c r="H41" s="29">
        <f t="shared" si="3"/>
        <v>36968</v>
      </c>
      <c r="I41" s="34"/>
      <c r="J41" s="11">
        <v>72</v>
      </c>
      <c r="K41" s="27">
        <v>44740</v>
      </c>
      <c r="L41" s="11">
        <f t="shared" si="4"/>
        <v>32170</v>
      </c>
      <c r="M41" s="11">
        <f t="shared" si="5"/>
        <v>5369</v>
      </c>
      <c r="N41" s="11">
        <f t="shared" si="6"/>
        <v>12080</v>
      </c>
      <c r="O41" s="11">
        <v>0</v>
      </c>
      <c r="P41" s="31">
        <f t="shared" si="7"/>
        <v>94359</v>
      </c>
      <c r="R41" s="11">
        <f t="shared" si="8"/>
        <v>4845</v>
      </c>
      <c r="S41" s="11">
        <f t="shared" si="9"/>
        <v>5369</v>
      </c>
    </row>
    <row r="42" spans="2:19" ht="15">
      <c r="B42" s="19">
        <v>33</v>
      </c>
      <c r="C42" s="27">
        <v>16600</v>
      </c>
      <c r="D42" s="11">
        <f t="shared" si="0"/>
        <v>11936</v>
      </c>
      <c r="E42" s="11">
        <f t="shared" si="1"/>
        <v>4980</v>
      </c>
      <c r="F42" s="11">
        <f t="shared" si="2"/>
        <v>4482</v>
      </c>
      <c r="G42" s="11">
        <v>0</v>
      </c>
      <c r="H42" s="29">
        <f t="shared" si="3"/>
        <v>37998</v>
      </c>
      <c r="I42" s="35"/>
      <c r="J42" s="11">
        <v>73</v>
      </c>
      <c r="K42" s="27">
        <v>45850</v>
      </c>
      <c r="L42" s="11">
        <f t="shared" si="4"/>
        <v>32968</v>
      </c>
      <c r="M42" s="11">
        <f t="shared" si="5"/>
        <v>5502</v>
      </c>
      <c r="N42" s="11">
        <f t="shared" si="6"/>
        <v>12380</v>
      </c>
      <c r="O42" s="11">
        <v>0</v>
      </c>
      <c r="P42" s="31">
        <f t="shared" si="7"/>
        <v>96700</v>
      </c>
      <c r="R42" s="11">
        <f t="shared" si="8"/>
        <v>4980</v>
      </c>
      <c r="S42" s="11">
        <f t="shared" si="9"/>
        <v>5502</v>
      </c>
    </row>
    <row r="43" spans="2:19" ht="15.75" thickBot="1">
      <c r="B43" s="21">
        <v>34</v>
      </c>
      <c r="C43" s="27">
        <v>17050</v>
      </c>
      <c r="D43" s="11">
        <f t="shared" si="0"/>
        <v>12260</v>
      </c>
      <c r="E43" s="11">
        <f t="shared" si="1"/>
        <v>5115</v>
      </c>
      <c r="F43" s="11">
        <f t="shared" si="2"/>
        <v>4604</v>
      </c>
      <c r="G43" s="11">
        <v>0</v>
      </c>
      <c r="H43" s="29">
        <f t="shared" si="3"/>
        <v>39029</v>
      </c>
      <c r="I43" s="35"/>
      <c r="J43" s="11">
        <v>74</v>
      </c>
      <c r="K43" s="27">
        <v>46960</v>
      </c>
      <c r="L43" s="11">
        <f t="shared" si="4"/>
        <v>33766</v>
      </c>
      <c r="M43" s="11">
        <f t="shared" si="5"/>
        <v>5635</v>
      </c>
      <c r="N43" s="11">
        <f t="shared" si="6"/>
        <v>12679</v>
      </c>
      <c r="O43" s="11">
        <v>0</v>
      </c>
      <c r="P43" s="31">
        <f t="shared" si="7"/>
        <v>99040</v>
      </c>
      <c r="R43" s="11">
        <f t="shared" si="8"/>
        <v>5115</v>
      </c>
      <c r="S43" s="11">
        <f t="shared" si="9"/>
        <v>5635</v>
      </c>
    </row>
    <row r="44" spans="2:19" ht="15">
      <c r="B44" s="19">
        <v>35</v>
      </c>
      <c r="C44" s="27">
        <v>17540</v>
      </c>
      <c r="D44" s="11">
        <f t="shared" si="0"/>
        <v>12612</v>
      </c>
      <c r="E44" s="11">
        <f t="shared" si="1"/>
        <v>5262</v>
      </c>
      <c r="F44" s="11">
        <f t="shared" si="2"/>
        <v>4736</v>
      </c>
      <c r="G44" s="11">
        <v>0</v>
      </c>
      <c r="H44" s="29">
        <f t="shared" si="3"/>
        <v>40150</v>
      </c>
      <c r="I44" s="35"/>
      <c r="J44" s="11">
        <v>75</v>
      </c>
      <c r="K44" s="27">
        <v>48160</v>
      </c>
      <c r="L44" s="11">
        <f t="shared" si="4"/>
        <v>34629</v>
      </c>
      <c r="M44" s="11">
        <f t="shared" si="5"/>
        <v>5779</v>
      </c>
      <c r="N44" s="11">
        <f t="shared" si="6"/>
        <v>13003</v>
      </c>
      <c r="O44" s="11">
        <v>0</v>
      </c>
      <c r="P44" s="31">
        <f t="shared" si="7"/>
        <v>101571</v>
      </c>
      <c r="R44" s="11">
        <f t="shared" si="8"/>
        <v>5262</v>
      </c>
      <c r="S44" s="11">
        <f t="shared" si="9"/>
        <v>5779</v>
      </c>
    </row>
    <row r="45" spans="2:19" ht="15.75" thickBot="1">
      <c r="B45" s="21">
        <v>36</v>
      </c>
      <c r="C45" s="27">
        <v>18030</v>
      </c>
      <c r="D45" s="11">
        <f t="shared" si="0"/>
        <v>12964</v>
      </c>
      <c r="E45" s="11">
        <f t="shared" si="1"/>
        <v>5409</v>
      </c>
      <c r="F45" s="11">
        <f t="shared" si="2"/>
        <v>4868</v>
      </c>
      <c r="G45" s="11">
        <v>0</v>
      </c>
      <c r="H45" s="29">
        <f t="shared" si="3"/>
        <v>41271</v>
      </c>
      <c r="I45" s="35"/>
      <c r="J45" s="11">
        <v>76</v>
      </c>
      <c r="K45" s="27">
        <v>49360</v>
      </c>
      <c r="L45" s="11">
        <f t="shared" si="4"/>
        <v>35492</v>
      </c>
      <c r="M45" s="11">
        <f t="shared" si="5"/>
        <v>5923</v>
      </c>
      <c r="N45" s="11">
        <f t="shared" si="6"/>
        <v>13327</v>
      </c>
      <c r="O45" s="11">
        <v>0</v>
      </c>
      <c r="P45" s="31">
        <f t="shared" si="7"/>
        <v>104102</v>
      </c>
      <c r="R45" s="11">
        <f t="shared" si="8"/>
        <v>5409</v>
      </c>
      <c r="S45" s="11">
        <f t="shared" si="9"/>
        <v>5923</v>
      </c>
    </row>
    <row r="46" spans="2:19" ht="15">
      <c r="B46" s="19">
        <v>37</v>
      </c>
      <c r="C46" s="27">
        <v>18520</v>
      </c>
      <c r="D46" s="11">
        <f t="shared" si="0"/>
        <v>13317</v>
      </c>
      <c r="E46" s="11">
        <f t="shared" si="1"/>
        <v>5556</v>
      </c>
      <c r="F46" s="11">
        <f t="shared" si="2"/>
        <v>5000</v>
      </c>
      <c r="G46" s="11">
        <v>0</v>
      </c>
      <c r="H46" s="29">
        <f t="shared" si="3"/>
        <v>42393</v>
      </c>
      <c r="I46" s="35"/>
      <c r="J46" s="11">
        <v>77</v>
      </c>
      <c r="K46" s="27">
        <v>50560</v>
      </c>
      <c r="L46" s="11">
        <f t="shared" si="4"/>
        <v>36355</v>
      </c>
      <c r="M46" s="11">
        <f t="shared" si="5"/>
        <v>6067</v>
      </c>
      <c r="N46" s="11">
        <f t="shared" si="6"/>
        <v>13651</v>
      </c>
      <c r="O46" s="11">
        <v>0</v>
      </c>
      <c r="P46" s="31">
        <f t="shared" si="7"/>
        <v>106633</v>
      </c>
      <c r="R46" s="11">
        <f t="shared" si="8"/>
        <v>5556</v>
      </c>
      <c r="S46" s="11">
        <f t="shared" si="9"/>
        <v>6067</v>
      </c>
    </row>
    <row r="47" spans="2:19" ht="15.75" thickBot="1">
      <c r="B47" s="21">
        <v>38</v>
      </c>
      <c r="C47" s="27">
        <v>19050</v>
      </c>
      <c r="D47" s="11">
        <f t="shared" si="0"/>
        <v>13698</v>
      </c>
      <c r="E47" s="11">
        <f t="shared" si="1"/>
        <v>5715</v>
      </c>
      <c r="F47" s="11">
        <f t="shared" si="2"/>
        <v>5144</v>
      </c>
      <c r="G47" s="11">
        <v>0</v>
      </c>
      <c r="H47" s="29">
        <f t="shared" si="3"/>
        <v>43607</v>
      </c>
      <c r="I47" s="35"/>
      <c r="J47" s="11">
        <v>78</v>
      </c>
      <c r="K47" s="27">
        <v>51760</v>
      </c>
      <c r="L47" s="11">
        <f t="shared" si="4"/>
        <v>37218</v>
      </c>
      <c r="M47" s="11">
        <f t="shared" si="5"/>
        <v>6211</v>
      </c>
      <c r="N47" s="11">
        <f t="shared" si="6"/>
        <v>13975</v>
      </c>
      <c r="O47" s="11">
        <v>0</v>
      </c>
      <c r="P47" s="31">
        <f t="shared" si="7"/>
        <v>109164</v>
      </c>
      <c r="R47" s="11">
        <f t="shared" si="8"/>
        <v>5715</v>
      </c>
      <c r="S47" s="11">
        <f t="shared" si="9"/>
        <v>6211</v>
      </c>
    </row>
    <row r="48" spans="2:19" ht="15">
      <c r="B48" s="19">
        <v>39</v>
      </c>
      <c r="C48" s="27">
        <v>19580</v>
      </c>
      <c r="D48" s="11">
        <f t="shared" si="0"/>
        <v>14079</v>
      </c>
      <c r="E48" s="11">
        <f t="shared" si="1"/>
        <v>5874</v>
      </c>
      <c r="F48" s="11">
        <f t="shared" si="2"/>
        <v>5287</v>
      </c>
      <c r="G48" s="11">
        <v>0</v>
      </c>
      <c r="H48" s="29">
        <f t="shared" si="3"/>
        <v>44820</v>
      </c>
      <c r="I48" s="35"/>
      <c r="J48" s="11">
        <v>79</v>
      </c>
      <c r="K48" s="27">
        <v>53060</v>
      </c>
      <c r="L48" s="11">
        <f t="shared" si="4"/>
        <v>38152</v>
      </c>
      <c r="M48" s="11">
        <f t="shared" si="5"/>
        <v>6367</v>
      </c>
      <c r="N48" s="11">
        <f t="shared" si="6"/>
        <v>14326</v>
      </c>
      <c r="O48" s="11">
        <v>0</v>
      </c>
      <c r="P48" s="31">
        <f t="shared" si="7"/>
        <v>111905</v>
      </c>
      <c r="R48" s="11">
        <f t="shared" si="8"/>
        <v>5874</v>
      </c>
      <c r="S48" s="11">
        <f t="shared" si="9"/>
        <v>6367</v>
      </c>
    </row>
    <row r="49" spans="2:19" ht="15.75" thickBot="1">
      <c r="B49" s="21">
        <v>40</v>
      </c>
      <c r="C49" s="27">
        <v>20110</v>
      </c>
      <c r="D49" s="11">
        <f t="shared" si="0"/>
        <v>14460</v>
      </c>
      <c r="E49" s="11">
        <f t="shared" si="1"/>
        <v>6033</v>
      </c>
      <c r="F49" s="11">
        <f t="shared" si="2"/>
        <v>5430</v>
      </c>
      <c r="G49" s="11">
        <v>0</v>
      </c>
      <c r="H49" s="29">
        <f t="shared" si="3"/>
        <v>46033</v>
      </c>
      <c r="I49" s="35"/>
      <c r="J49" s="11">
        <v>80</v>
      </c>
      <c r="K49" s="27">
        <v>54360</v>
      </c>
      <c r="L49" s="11">
        <f t="shared" si="4"/>
        <v>39087</v>
      </c>
      <c r="M49" s="11">
        <f t="shared" si="5"/>
        <v>6523</v>
      </c>
      <c r="N49" s="11">
        <f t="shared" si="6"/>
        <v>14677</v>
      </c>
      <c r="O49" s="11">
        <v>0</v>
      </c>
      <c r="P49" s="31">
        <f t="shared" si="7"/>
        <v>114647</v>
      </c>
      <c r="R49" s="11">
        <f t="shared" si="8"/>
        <v>6033</v>
      </c>
      <c r="S49" s="11">
        <f t="shared" si="9"/>
        <v>6523</v>
      </c>
    </row>
    <row r="50" spans="2:19" ht="15.75" thickBot="1">
      <c r="B50" s="42"/>
      <c r="C50" s="43"/>
      <c r="D50" s="44"/>
      <c r="E50" s="44"/>
      <c r="F50" s="44"/>
      <c r="G50" s="44"/>
      <c r="H50" s="44"/>
      <c r="I50" s="44"/>
      <c r="J50" s="45">
        <v>81</v>
      </c>
      <c r="K50" s="46">
        <v>55660</v>
      </c>
      <c r="L50" s="45">
        <f t="shared" si="4"/>
        <v>40022</v>
      </c>
      <c r="M50" s="11">
        <f t="shared" si="5"/>
        <v>6679</v>
      </c>
      <c r="N50" s="11">
        <f t="shared" si="6"/>
        <v>15028</v>
      </c>
      <c r="O50" s="11">
        <v>0</v>
      </c>
      <c r="P50" s="47">
        <f t="shared" si="7"/>
        <v>117389</v>
      </c>
      <c r="R50" s="32"/>
      <c r="S50" s="11">
        <f t="shared" si="9"/>
        <v>6679</v>
      </c>
    </row>
  </sheetData>
  <sheetProtection/>
  <mergeCells count="12">
    <mergeCell ref="B1:C3"/>
    <mergeCell ref="D1:P1"/>
    <mergeCell ref="D2:P2"/>
    <mergeCell ref="D3:P3"/>
    <mergeCell ref="B6:H6"/>
    <mergeCell ref="I6:P6"/>
    <mergeCell ref="B7:P7"/>
    <mergeCell ref="B8:P8"/>
    <mergeCell ref="B4:H4"/>
    <mergeCell ref="I4:P4"/>
    <mergeCell ref="B5:H5"/>
    <mergeCell ref="I5:P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HANEEF</dc:creator>
  <cp:keywords/>
  <dc:description/>
  <cp:lastModifiedBy>HANEEF</cp:lastModifiedBy>
  <cp:lastPrinted>2014-05-14T14:10:56Z</cp:lastPrinted>
  <dcterms:created xsi:type="dcterms:W3CDTF">1996-10-14T23:33:28Z</dcterms:created>
  <dcterms:modified xsi:type="dcterms:W3CDTF">2014-05-14T14:20:36Z</dcterms:modified>
  <cp:category/>
  <cp:version/>
  <cp:contentType/>
  <cp:contentStatus/>
</cp:coreProperties>
</file>