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Teachers " sheetId="1" r:id="rId1"/>
    <sheet name="All" sheetId="2" r:id="rId2"/>
    <sheet name="30% With CCA" sheetId="3" r:id="rId3"/>
    <sheet name="30% Without CCA" sheetId="4" r:id="rId4"/>
    <sheet name="12%" sheetId="5" r:id="rId5"/>
  </sheets>
  <definedNames>
    <definedName name="_xlnm.Print_Area" localSheetId="0">'Teachers '!$B$1:$L$50</definedName>
  </definedNames>
  <calcPr fullCalcOnLoad="1"/>
</workbook>
</file>

<file path=xl/sharedStrings.xml><?xml version="1.0" encoding="utf-8"?>
<sst xmlns="http://schemas.openxmlformats.org/spreadsheetml/2006/main" count="147" uniqueCount="32">
  <si>
    <t>B.P</t>
  </si>
  <si>
    <t>S.No</t>
  </si>
  <si>
    <t>PROGRESSIVE RECOGNISED TEACHERS UNION A.P.</t>
  </si>
  <si>
    <t xml:space="preserve">   </t>
  </si>
  <si>
    <t xml:space="preserve">      </t>
  </si>
  <si>
    <t xml:space="preserve">         </t>
  </si>
  <si>
    <t xml:space="preserve">              </t>
  </si>
  <si>
    <t xml:space="preserve">PRTU </t>
  </si>
  <si>
    <t xml:space="preserve">MæüÆæÿ$Ðèþ# ¿æý™èþÅç³# ÐèþÅ™éÅçÜ ç³sìýtMæü </t>
  </si>
  <si>
    <t xml:space="preserve">                                                    </t>
  </si>
  <si>
    <t xml:space="preserve"> </t>
  </si>
  <si>
    <t xml:space="preserve">                                                     PRESIDENT                     </t>
  </si>
  <si>
    <t xml:space="preserve">                                            GENERAL SECRETARY</t>
  </si>
  <si>
    <t xml:space="preserve">                                 Cell : 9848515513</t>
  </si>
  <si>
    <t xml:space="preserve">                                                  T.SRIDHAR   M.Sc., B.Ed.                                 </t>
  </si>
  <si>
    <t>HRA 30%</t>
  </si>
  <si>
    <t>CCA</t>
  </si>
  <si>
    <t xml:space="preserve">Total Salary </t>
  </si>
  <si>
    <t>HRA 12%</t>
  </si>
  <si>
    <t xml:space="preserve">KEESARA MANDAL , RANGA REDDY DISTRICT </t>
  </si>
  <si>
    <t xml:space="preserve">                     G.Ramesh Reddy</t>
  </si>
  <si>
    <t xml:space="preserve">                 G.Ramesh Reddy</t>
  </si>
  <si>
    <t xml:space="preserve">                      G.Ramesh Reddy</t>
  </si>
  <si>
    <t xml:space="preserve">                       Cell : 9346984505</t>
  </si>
  <si>
    <t xml:space="preserve">                        Cell : 9346984505</t>
  </si>
  <si>
    <t xml:space="preserve">                 Cell : 9346984505</t>
  </si>
  <si>
    <t>D.A Fixed (71.904%)</t>
  </si>
  <si>
    <t>IR 27%</t>
  </si>
  <si>
    <t>D.A Fixed (77.896%)</t>
  </si>
  <si>
    <t>Difference (5.992%)</t>
  </si>
  <si>
    <r>
      <t xml:space="preserve">D.A. DIFFERENCE STATEMENT         </t>
    </r>
    <r>
      <rPr>
        <sz val="12"/>
        <color indexed="12"/>
        <rFont val="Times New Roman"/>
        <family val="1"/>
      </rPr>
      <t xml:space="preserve"> GO Ms.No.35 Dated : 01.10.2014</t>
    </r>
  </si>
  <si>
    <r>
      <t xml:space="preserve">D.A. DIFFERENCE STATEMENT </t>
    </r>
    <r>
      <rPr>
        <sz val="12"/>
        <color indexed="12"/>
        <rFont val="Times New Roman"/>
        <family val="1"/>
      </rPr>
      <t>GO Ms.No.35 Dated : 01.10.2014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</si>
</sst>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0"/>
      <color indexed="10"/>
      <name val="SHREE-TEL-2620-S03"/>
      <family val="0"/>
    </font>
    <font>
      <b/>
      <sz val="16"/>
      <color indexed="12"/>
      <name val="SHREE-TEL-2620-S03"/>
      <family val="0"/>
    </font>
    <font>
      <b/>
      <sz val="16"/>
      <color indexed="10"/>
      <name val="SHREE-TEL-2620-S03"/>
      <family val="0"/>
    </font>
    <font>
      <sz val="1"/>
      <color indexed="10"/>
      <name val="Times New Roman"/>
      <family val="1"/>
    </font>
    <font>
      <sz val="1"/>
      <name val="Times New Roman"/>
      <family val="1"/>
    </font>
    <font>
      <sz val="16"/>
      <name val="Shree-Tel-002"/>
      <family val="0"/>
    </font>
    <font>
      <sz val="48"/>
      <color indexed="14"/>
      <name val="Applegater-Normal"/>
      <family val="0"/>
    </font>
    <font>
      <sz val="14"/>
      <color indexed="10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36"/>
      <color indexed="14"/>
      <name val="Applegater-Normal"/>
      <family val="0"/>
    </font>
    <font>
      <b/>
      <sz val="18"/>
      <color indexed="17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Applegater-Normal"/>
      <family val="0"/>
    </font>
    <font>
      <b/>
      <sz val="18"/>
      <color indexed="10"/>
      <name val="Shree-Tel-001"/>
      <family val="0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sz val="12"/>
      <color indexed="12"/>
      <name val="Applegater-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 applyProtection="1">
      <alignment horizontal="center" vertical="center" wrapText="1"/>
      <protection hidden="1"/>
    </xf>
    <xf numFmtId="0" fontId="19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/>
    </xf>
    <xf numFmtId="0" fontId="19" fillId="36" borderId="15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 applyProtection="1">
      <alignment horizontal="center" vertical="center" wrapText="1"/>
      <protection hidden="1"/>
    </xf>
    <xf numFmtId="0" fontId="19" fillId="38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18" xfId="0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19" fillId="35" borderId="14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 applyProtection="1">
      <alignment horizontal="center" vertical="center" wrapText="1"/>
      <protection hidden="1"/>
    </xf>
    <xf numFmtId="0" fontId="19" fillId="39" borderId="15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 vertical="center"/>
    </xf>
    <xf numFmtId="0" fontId="17" fillId="40" borderId="19" xfId="0" applyFont="1" applyFill="1" applyBorder="1" applyAlignment="1">
      <alignment horizontal="left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23" fillId="40" borderId="20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3" fillId="40" borderId="19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0001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142875</xdr:rowOff>
    </xdr:from>
    <xdr:to>
      <xdr:col>2</xdr:col>
      <xdr:colOff>400050</xdr:colOff>
      <xdr:row>6</xdr:row>
      <xdr:rowOff>114300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1440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00125"/>
          <a:ext cx="704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161925</xdr:rowOff>
    </xdr:from>
    <xdr:to>
      <xdr:col>2</xdr:col>
      <xdr:colOff>457200</xdr:colOff>
      <xdr:row>6</xdr:row>
      <xdr:rowOff>133350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93345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0</xdr:rowOff>
    </xdr:from>
    <xdr:to>
      <xdr:col>10</xdr:col>
      <xdr:colOff>276225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6202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152400</xdr:rowOff>
    </xdr:from>
    <xdr:to>
      <xdr:col>3</xdr:col>
      <xdr:colOff>9525</xdr:colOff>
      <xdr:row>6</xdr:row>
      <xdr:rowOff>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2392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171450</xdr:rowOff>
    </xdr:from>
    <xdr:to>
      <xdr:col>11</xdr:col>
      <xdr:colOff>200025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429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152400</xdr:rowOff>
    </xdr:from>
    <xdr:to>
      <xdr:col>3</xdr:col>
      <xdr:colOff>304800</xdr:colOff>
      <xdr:row>6</xdr:row>
      <xdr:rowOff>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923925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171450</xdr:rowOff>
    </xdr:from>
    <xdr:to>
      <xdr:col>11</xdr:col>
      <xdr:colOff>200025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429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152400</xdr:rowOff>
    </xdr:from>
    <xdr:to>
      <xdr:col>3</xdr:col>
      <xdr:colOff>304800</xdr:colOff>
      <xdr:row>6</xdr:row>
      <xdr:rowOff>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923925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4.281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10.00390625" style="0" customWidth="1"/>
  </cols>
  <sheetData>
    <row r="1" spans="2:13" ht="39" customHeight="1">
      <c r="B1" s="57" t="s">
        <v>9</v>
      </c>
      <c r="C1" s="58"/>
      <c r="D1" s="61" t="s">
        <v>7</v>
      </c>
      <c r="E1" s="61"/>
      <c r="F1" s="61"/>
      <c r="G1" s="61"/>
      <c r="H1" s="61"/>
      <c r="I1" s="61"/>
      <c r="J1" s="61"/>
      <c r="K1" s="61"/>
      <c r="L1" s="62"/>
      <c r="M1" t="s">
        <v>10</v>
      </c>
    </row>
    <row r="2" spans="2:12" ht="21.75" customHeight="1">
      <c r="B2" s="59"/>
      <c r="C2" s="60"/>
      <c r="D2" s="63" t="s">
        <v>2</v>
      </c>
      <c r="E2" s="63"/>
      <c r="F2" s="63"/>
      <c r="G2" s="63"/>
      <c r="H2" s="63"/>
      <c r="I2" s="63"/>
      <c r="J2" s="63"/>
      <c r="K2" s="63"/>
      <c r="L2" s="64"/>
    </row>
    <row r="3" spans="2:12" ht="18" customHeight="1">
      <c r="B3" s="59"/>
      <c r="C3" s="60"/>
      <c r="D3" s="65" t="s">
        <v>19</v>
      </c>
      <c r="E3" s="65"/>
      <c r="F3" s="65"/>
      <c r="G3" s="65"/>
      <c r="H3" s="65"/>
      <c r="I3" s="65"/>
      <c r="J3" s="65"/>
      <c r="K3" s="65"/>
      <c r="L3" s="66"/>
    </row>
    <row r="4" spans="2:12" ht="18.75" customHeight="1">
      <c r="B4" s="70" t="s">
        <v>22</v>
      </c>
      <c r="C4" s="71"/>
      <c r="D4" s="71"/>
      <c r="E4" s="71"/>
      <c r="F4" s="71"/>
      <c r="G4" s="78" t="s">
        <v>14</v>
      </c>
      <c r="H4" s="78"/>
      <c r="I4" s="78"/>
      <c r="J4" s="78"/>
      <c r="K4" s="78"/>
      <c r="L4" s="79"/>
    </row>
    <row r="5" spans="2:12" ht="18.75" customHeight="1">
      <c r="B5" s="72" t="s">
        <v>11</v>
      </c>
      <c r="C5" s="73"/>
      <c r="D5" s="73"/>
      <c r="E5" s="73"/>
      <c r="F5" s="73"/>
      <c r="G5" s="48" t="s">
        <v>12</v>
      </c>
      <c r="H5" s="48"/>
      <c r="I5" s="48"/>
      <c r="J5" s="48"/>
      <c r="K5" s="48"/>
      <c r="L5" s="49"/>
    </row>
    <row r="6" spans="2:12" ht="22.5" customHeight="1">
      <c r="B6" s="74" t="s">
        <v>25</v>
      </c>
      <c r="C6" s="75"/>
      <c r="D6" s="75"/>
      <c r="E6" s="75"/>
      <c r="F6" s="75"/>
      <c r="G6" s="50" t="s">
        <v>13</v>
      </c>
      <c r="H6" s="50"/>
      <c r="I6" s="50"/>
      <c r="J6" s="50"/>
      <c r="K6" s="50"/>
      <c r="L6" s="51"/>
    </row>
    <row r="7" spans="2:12" ht="17.25" customHeight="1">
      <c r="B7" s="76"/>
      <c r="C7" s="77"/>
      <c r="D7" s="77"/>
      <c r="E7" s="77"/>
      <c r="F7" s="77"/>
      <c r="G7" s="52"/>
      <c r="H7" s="52"/>
      <c r="I7" s="52"/>
      <c r="J7" s="52"/>
      <c r="K7" s="52"/>
      <c r="L7" s="53"/>
    </row>
    <row r="8" spans="2:12" ht="21.75" customHeight="1">
      <c r="B8" s="54" t="s">
        <v>31</v>
      </c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5" ht="23.25" customHeight="1">
      <c r="B9" s="67" t="s">
        <v>8</v>
      </c>
      <c r="C9" s="68"/>
      <c r="D9" s="68"/>
      <c r="E9" s="68"/>
      <c r="F9" s="68"/>
      <c r="G9" s="68"/>
      <c r="H9" s="68"/>
      <c r="I9" s="68"/>
      <c r="J9" s="68"/>
      <c r="K9" s="68"/>
      <c r="L9" s="69"/>
      <c r="O9" s="17"/>
    </row>
    <row r="10" spans="2:12" ht="41.25" customHeight="1">
      <c r="B10" s="18" t="s">
        <v>1</v>
      </c>
      <c r="C10" s="16" t="s">
        <v>0</v>
      </c>
      <c r="D10" s="15" t="s">
        <v>28</v>
      </c>
      <c r="E10" s="15" t="s">
        <v>26</v>
      </c>
      <c r="F10" s="15" t="s">
        <v>29</v>
      </c>
      <c r="G10" s="15"/>
      <c r="H10" s="15" t="s">
        <v>1</v>
      </c>
      <c r="I10" s="16" t="s">
        <v>0</v>
      </c>
      <c r="J10" s="15" t="s">
        <v>28</v>
      </c>
      <c r="K10" s="15" t="s">
        <v>26</v>
      </c>
      <c r="L10" s="15" t="s">
        <v>29</v>
      </c>
    </row>
    <row r="11" spans="2:12" ht="15" customHeight="1">
      <c r="B11" s="19">
        <v>1</v>
      </c>
      <c r="C11" s="12">
        <v>10900</v>
      </c>
      <c r="D11" s="11">
        <f>ROUND(C11*77.896%,0)</f>
        <v>8491</v>
      </c>
      <c r="E11" s="11">
        <f>ROUND(C11*71.904%,0)</f>
        <v>7838</v>
      </c>
      <c r="F11" s="13">
        <f>D11-E11</f>
        <v>653</v>
      </c>
      <c r="G11" s="10"/>
      <c r="H11" s="11">
        <v>33</v>
      </c>
      <c r="I11" s="14">
        <v>26300</v>
      </c>
      <c r="J11" s="11">
        <f>ROUND(I11*77.896%,0)</f>
        <v>20487</v>
      </c>
      <c r="K11" s="11">
        <f>ROUND(I11*71.904%,0)</f>
        <v>18911</v>
      </c>
      <c r="L11" s="20">
        <f>J11-K11</f>
        <v>1576</v>
      </c>
    </row>
    <row r="12" spans="2:17" ht="15" customHeight="1">
      <c r="B12" s="19">
        <v>2</v>
      </c>
      <c r="C12" s="12">
        <v>11200</v>
      </c>
      <c r="D12" s="11">
        <f aca="true" t="shared" si="0" ref="D12:D42">ROUND(C12*77.896%,0)</f>
        <v>8724</v>
      </c>
      <c r="E12" s="11">
        <f aca="true" t="shared" si="1" ref="E12:E42">ROUND(C12*71.904%,0)</f>
        <v>8053</v>
      </c>
      <c r="F12" s="13">
        <f aca="true" t="shared" si="2" ref="F12:F42">D12-E12</f>
        <v>671</v>
      </c>
      <c r="G12" s="10"/>
      <c r="H12" s="11">
        <v>34</v>
      </c>
      <c r="I12" s="14">
        <v>27000</v>
      </c>
      <c r="J12" s="11">
        <f aca="true" t="shared" si="3" ref="J12:J41">ROUND(I12*77.896%,0)</f>
        <v>21032</v>
      </c>
      <c r="K12" s="11">
        <f aca="true" t="shared" si="4" ref="K12:K41">ROUND(I12*71.904%,0)</f>
        <v>19414</v>
      </c>
      <c r="L12" s="20">
        <f aca="true" t="shared" si="5" ref="L12:L41">J12-K12</f>
        <v>1618</v>
      </c>
      <c r="Q12" s="2" t="s">
        <v>6</v>
      </c>
    </row>
    <row r="13" spans="2:18" ht="15" customHeight="1">
      <c r="B13" s="19">
        <v>3</v>
      </c>
      <c r="C13" s="12">
        <v>11530</v>
      </c>
      <c r="D13" s="11">
        <f t="shared" si="0"/>
        <v>8981</v>
      </c>
      <c r="E13" s="11">
        <f t="shared" si="1"/>
        <v>8291</v>
      </c>
      <c r="F13" s="13">
        <f t="shared" si="2"/>
        <v>690</v>
      </c>
      <c r="G13" s="10"/>
      <c r="H13" s="11">
        <v>35</v>
      </c>
      <c r="I13" s="14">
        <v>27700</v>
      </c>
      <c r="J13" s="11">
        <f t="shared" si="3"/>
        <v>21577</v>
      </c>
      <c r="K13" s="11">
        <f t="shared" si="4"/>
        <v>19917</v>
      </c>
      <c r="L13" s="20">
        <f t="shared" si="5"/>
        <v>1660</v>
      </c>
      <c r="R13" s="3"/>
    </row>
    <row r="14" spans="2:16" ht="15" customHeight="1">
      <c r="B14" s="19">
        <v>4</v>
      </c>
      <c r="C14" s="12">
        <v>11860</v>
      </c>
      <c r="D14" s="11">
        <f t="shared" si="0"/>
        <v>9238</v>
      </c>
      <c r="E14" s="11">
        <f t="shared" si="1"/>
        <v>8528</v>
      </c>
      <c r="F14" s="13">
        <f t="shared" si="2"/>
        <v>710</v>
      </c>
      <c r="G14" s="10"/>
      <c r="H14" s="11">
        <v>36</v>
      </c>
      <c r="I14" s="14">
        <v>28450</v>
      </c>
      <c r="J14" s="11">
        <f t="shared" si="3"/>
        <v>22161</v>
      </c>
      <c r="K14" s="11">
        <f t="shared" si="4"/>
        <v>20457</v>
      </c>
      <c r="L14" s="20">
        <f t="shared" si="5"/>
        <v>1704</v>
      </c>
      <c r="P14" s="3"/>
    </row>
    <row r="15" spans="2:16" ht="15" customHeight="1">
      <c r="B15" s="19">
        <v>5</v>
      </c>
      <c r="C15" s="12">
        <v>12190</v>
      </c>
      <c r="D15" s="11">
        <f t="shared" si="0"/>
        <v>9496</v>
      </c>
      <c r="E15" s="11">
        <f t="shared" si="1"/>
        <v>8765</v>
      </c>
      <c r="F15" s="13">
        <f t="shared" si="2"/>
        <v>731</v>
      </c>
      <c r="G15" s="10"/>
      <c r="H15" s="11">
        <v>37</v>
      </c>
      <c r="I15" s="14">
        <v>29200</v>
      </c>
      <c r="J15" s="11">
        <f t="shared" si="3"/>
        <v>22746</v>
      </c>
      <c r="K15" s="11">
        <f t="shared" si="4"/>
        <v>20996</v>
      </c>
      <c r="L15" s="20">
        <f t="shared" si="5"/>
        <v>1750</v>
      </c>
      <c r="P15" s="4"/>
    </row>
    <row r="16" spans="2:16" ht="15" customHeight="1">
      <c r="B16" s="19">
        <v>6</v>
      </c>
      <c r="C16" s="12">
        <v>12550</v>
      </c>
      <c r="D16" s="11">
        <f t="shared" si="0"/>
        <v>9776</v>
      </c>
      <c r="E16" s="11">
        <f t="shared" si="1"/>
        <v>9024</v>
      </c>
      <c r="F16" s="13">
        <f t="shared" si="2"/>
        <v>752</v>
      </c>
      <c r="G16" s="10"/>
      <c r="H16" s="11">
        <v>38</v>
      </c>
      <c r="I16" s="14">
        <v>29950</v>
      </c>
      <c r="J16" s="11">
        <f t="shared" si="3"/>
        <v>23330</v>
      </c>
      <c r="K16" s="11">
        <f t="shared" si="4"/>
        <v>21535</v>
      </c>
      <c r="L16" s="20">
        <f t="shared" si="5"/>
        <v>1795</v>
      </c>
      <c r="P16" s="5"/>
    </row>
    <row r="17" spans="2:16" ht="15" customHeight="1">
      <c r="B17" s="19">
        <v>7</v>
      </c>
      <c r="C17" s="12">
        <v>12910</v>
      </c>
      <c r="D17" s="11">
        <f t="shared" si="0"/>
        <v>10056</v>
      </c>
      <c r="E17" s="11">
        <f t="shared" si="1"/>
        <v>9283</v>
      </c>
      <c r="F17" s="13">
        <f t="shared" si="2"/>
        <v>773</v>
      </c>
      <c r="G17" s="10"/>
      <c r="H17" s="11">
        <v>39</v>
      </c>
      <c r="I17" s="14">
        <v>30750</v>
      </c>
      <c r="J17" s="11">
        <f t="shared" si="3"/>
        <v>23953</v>
      </c>
      <c r="K17" s="11">
        <f t="shared" si="4"/>
        <v>22110</v>
      </c>
      <c r="L17" s="20">
        <f t="shared" si="5"/>
        <v>1843</v>
      </c>
      <c r="P17" s="6"/>
    </row>
    <row r="18" spans="2:18" ht="15" customHeight="1">
      <c r="B18" s="19">
        <v>8</v>
      </c>
      <c r="C18" s="12">
        <v>13270</v>
      </c>
      <c r="D18" s="11">
        <f t="shared" si="0"/>
        <v>10337</v>
      </c>
      <c r="E18" s="11">
        <f t="shared" si="1"/>
        <v>9542</v>
      </c>
      <c r="F18" s="13">
        <f t="shared" si="2"/>
        <v>795</v>
      </c>
      <c r="G18" s="10"/>
      <c r="H18" s="11">
        <v>40</v>
      </c>
      <c r="I18" s="14">
        <v>31550</v>
      </c>
      <c r="J18" s="11">
        <f t="shared" si="3"/>
        <v>24576</v>
      </c>
      <c r="K18" s="11">
        <f t="shared" si="4"/>
        <v>22686</v>
      </c>
      <c r="L18" s="20">
        <f t="shared" si="5"/>
        <v>1890</v>
      </c>
      <c r="P18" s="7"/>
      <c r="Q18" s="8" t="s">
        <v>3</v>
      </c>
      <c r="R18" s="8"/>
    </row>
    <row r="19" spans="2:20" ht="15" customHeight="1">
      <c r="B19" s="19">
        <v>9</v>
      </c>
      <c r="C19" s="12">
        <v>13660</v>
      </c>
      <c r="D19" s="11">
        <f t="shared" si="0"/>
        <v>10641</v>
      </c>
      <c r="E19" s="11">
        <f t="shared" si="1"/>
        <v>9822</v>
      </c>
      <c r="F19" s="13">
        <f t="shared" si="2"/>
        <v>819</v>
      </c>
      <c r="G19" s="10"/>
      <c r="H19" s="11">
        <v>41</v>
      </c>
      <c r="I19" s="14">
        <v>32350</v>
      </c>
      <c r="J19" s="11">
        <f t="shared" si="3"/>
        <v>25199</v>
      </c>
      <c r="K19" s="11">
        <f t="shared" si="4"/>
        <v>23261</v>
      </c>
      <c r="L19" s="20">
        <f t="shared" si="5"/>
        <v>1938</v>
      </c>
      <c r="P19" s="8"/>
      <c r="R19" s="8" t="s">
        <v>4</v>
      </c>
      <c r="T19" s="8"/>
    </row>
    <row r="20" spans="2:20" ht="15" customHeight="1">
      <c r="B20" s="19">
        <v>10</v>
      </c>
      <c r="C20" s="12">
        <v>14050</v>
      </c>
      <c r="D20" s="11">
        <f t="shared" si="0"/>
        <v>10944</v>
      </c>
      <c r="E20" s="11">
        <f t="shared" si="1"/>
        <v>10103</v>
      </c>
      <c r="F20" s="13">
        <f t="shared" si="2"/>
        <v>841</v>
      </c>
      <c r="G20" s="10"/>
      <c r="H20" s="11">
        <v>42</v>
      </c>
      <c r="I20" s="14">
        <v>33200</v>
      </c>
      <c r="J20" s="11">
        <f t="shared" si="3"/>
        <v>25861</v>
      </c>
      <c r="K20" s="11">
        <f t="shared" si="4"/>
        <v>23872</v>
      </c>
      <c r="L20" s="20">
        <f t="shared" si="5"/>
        <v>1989</v>
      </c>
      <c r="P20" s="8"/>
      <c r="T20" s="8"/>
    </row>
    <row r="21" spans="2:16" ht="15" customHeight="1">
      <c r="B21" s="19">
        <v>11</v>
      </c>
      <c r="C21" s="12">
        <v>14440</v>
      </c>
      <c r="D21" s="11">
        <f t="shared" si="0"/>
        <v>11248</v>
      </c>
      <c r="E21" s="11">
        <f t="shared" si="1"/>
        <v>10383</v>
      </c>
      <c r="F21" s="13">
        <f t="shared" si="2"/>
        <v>865</v>
      </c>
      <c r="G21" s="10"/>
      <c r="H21" s="11">
        <v>43</v>
      </c>
      <c r="I21" s="14">
        <v>34050</v>
      </c>
      <c r="J21" s="11">
        <f t="shared" si="3"/>
        <v>26524</v>
      </c>
      <c r="K21" s="11">
        <f t="shared" si="4"/>
        <v>24483</v>
      </c>
      <c r="L21" s="20">
        <f t="shared" si="5"/>
        <v>2041</v>
      </c>
      <c r="P21" s="9" t="s">
        <v>5</v>
      </c>
    </row>
    <row r="22" spans="2:12" ht="15" customHeight="1">
      <c r="B22" s="19">
        <v>12</v>
      </c>
      <c r="C22" s="12">
        <v>14860</v>
      </c>
      <c r="D22" s="11">
        <f t="shared" si="0"/>
        <v>11575</v>
      </c>
      <c r="E22" s="11">
        <f t="shared" si="1"/>
        <v>10685</v>
      </c>
      <c r="F22" s="13">
        <f t="shared" si="2"/>
        <v>890</v>
      </c>
      <c r="G22" s="10"/>
      <c r="H22" s="11">
        <v>44</v>
      </c>
      <c r="I22" s="14">
        <v>34900</v>
      </c>
      <c r="J22" s="11">
        <f t="shared" si="3"/>
        <v>27186</v>
      </c>
      <c r="K22" s="11">
        <f t="shared" si="4"/>
        <v>25094</v>
      </c>
      <c r="L22" s="20">
        <f t="shared" si="5"/>
        <v>2092</v>
      </c>
    </row>
    <row r="23" spans="2:12" ht="15" customHeight="1">
      <c r="B23" s="19">
        <v>13</v>
      </c>
      <c r="C23" s="12">
        <v>15280</v>
      </c>
      <c r="D23" s="11">
        <f t="shared" si="0"/>
        <v>11903</v>
      </c>
      <c r="E23" s="11">
        <f t="shared" si="1"/>
        <v>10987</v>
      </c>
      <c r="F23" s="13">
        <f t="shared" si="2"/>
        <v>916</v>
      </c>
      <c r="G23" s="10"/>
      <c r="H23" s="11">
        <v>45</v>
      </c>
      <c r="I23" s="14">
        <v>35800</v>
      </c>
      <c r="J23" s="11">
        <f t="shared" si="3"/>
        <v>27887</v>
      </c>
      <c r="K23" s="11">
        <f t="shared" si="4"/>
        <v>25742</v>
      </c>
      <c r="L23" s="20">
        <f t="shared" si="5"/>
        <v>2145</v>
      </c>
    </row>
    <row r="24" spans="2:12" ht="15" customHeight="1">
      <c r="B24" s="19">
        <v>14</v>
      </c>
      <c r="C24" s="12">
        <v>15700</v>
      </c>
      <c r="D24" s="11">
        <f t="shared" si="0"/>
        <v>12230</v>
      </c>
      <c r="E24" s="11">
        <f t="shared" si="1"/>
        <v>11289</v>
      </c>
      <c r="F24" s="13">
        <f t="shared" si="2"/>
        <v>941</v>
      </c>
      <c r="G24" s="10"/>
      <c r="H24" s="11">
        <v>46</v>
      </c>
      <c r="I24" s="14">
        <v>36700</v>
      </c>
      <c r="J24" s="11">
        <f t="shared" si="3"/>
        <v>28588</v>
      </c>
      <c r="K24" s="11">
        <f t="shared" si="4"/>
        <v>26389</v>
      </c>
      <c r="L24" s="20">
        <f t="shared" si="5"/>
        <v>2199</v>
      </c>
    </row>
    <row r="25" spans="2:12" ht="15" customHeight="1">
      <c r="B25" s="19">
        <v>15</v>
      </c>
      <c r="C25" s="12">
        <v>16150</v>
      </c>
      <c r="D25" s="11">
        <f t="shared" si="0"/>
        <v>12580</v>
      </c>
      <c r="E25" s="11">
        <f t="shared" si="1"/>
        <v>11612</v>
      </c>
      <c r="F25" s="13">
        <f t="shared" si="2"/>
        <v>968</v>
      </c>
      <c r="G25" s="10"/>
      <c r="H25" s="11">
        <v>47</v>
      </c>
      <c r="I25" s="14">
        <v>37600</v>
      </c>
      <c r="J25" s="11">
        <f t="shared" si="3"/>
        <v>29289</v>
      </c>
      <c r="K25" s="11">
        <f t="shared" si="4"/>
        <v>27036</v>
      </c>
      <c r="L25" s="20">
        <f t="shared" si="5"/>
        <v>2253</v>
      </c>
    </row>
    <row r="26" spans="2:12" ht="15" customHeight="1">
      <c r="B26" s="19">
        <v>16</v>
      </c>
      <c r="C26" s="12">
        <v>16600</v>
      </c>
      <c r="D26" s="11">
        <f t="shared" si="0"/>
        <v>12931</v>
      </c>
      <c r="E26" s="11">
        <f t="shared" si="1"/>
        <v>11936</v>
      </c>
      <c r="F26" s="13">
        <f t="shared" si="2"/>
        <v>995</v>
      </c>
      <c r="G26" s="10"/>
      <c r="H26" s="11">
        <v>48</v>
      </c>
      <c r="I26" s="14">
        <v>38570</v>
      </c>
      <c r="J26" s="11">
        <f t="shared" si="3"/>
        <v>30044</v>
      </c>
      <c r="K26" s="11">
        <f t="shared" si="4"/>
        <v>27733</v>
      </c>
      <c r="L26" s="20">
        <f t="shared" si="5"/>
        <v>2311</v>
      </c>
    </row>
    <row r="27" spans="2:12" ht="15" customHeight="1">
      <c r="B27" s="19">
        <v>17</v>
      </c>
      <c r="C27" s="12">
        <v>17050</v>
      </c>
      <c r="D27" s="11">
        <f t="shared" si="0"/>
        <v>13281</v>
      </c>
      <c r="E27" s="11">
        <f t="shared" si="1"/>
        <v>12260</v>
      </c>
      <c r="F27" s="13">
        <f t="shared" si="2"/>
        <v>1021</v>
      </c>
      <c r="G27" s="10"/>
      <c r="H27" s="11">
        <v>49</v>
      </c>
      <c r="I27" s="14">
        <v>39540</v>
      </c>
      <c r="J27" s="11">
        <f t="shared" si="3"/>
        <v>30800</v>
      </c>
      <c r="K27" s="11">
        <f t="shared" si="4"/>
        <v>28431</v>
      </c>
      <c r="L27" s="20">
        <f t="shared" si="5"/>
        <v>2369</v>
      </c>
    </row>
    <row r="28" spans="2:12" ht="15" customHeight="1">
      <c r="B28" s="19">
        <v>18</v>
      </c>
      <c r="C28" s="12">
        <v>17540</v>
      </c>
      <c r="D28" s="11">
        <f t="shared" si="0"/>
        <v>13663</v>
      </c>
      <c r="E28" s="11">
        <f t="shared" si="1"/>
        <v>12612</v>
      </c>
      <c r="F28" s="13">
        <f t="shared" si="2"/>
        <v>1051</v>
      </c>
      <c r="G28" s="10"/>
      <c r="H28" s="11">
        <v>50</v>
      </c>
      <c r="I28" s="14">
        <v>40510</v>
      </c>
      <c r="J28" s="11">
        <f t="shared" si="3"/>
        <v>31556</v>
      </c>
      <c r="K28" s="11">
        <f t="shared" si="4"/>
        <v>29128</v>
      </c>
      <c r="L28" s="20">
        <f t="shared" si="5"/>
        <v>2428</v>
      </c>
    </row>
    <row r="29" spans="2:12" ht="15" customHeight="1">
      <c r="B29" s="19">
        <v>19</v>
      </c>
      <c r="C29" s="12">
        <v>18030</v>
      </c>
      <c r="D29" s="11">
        <f t="shared" si="0"/>
        <v>14045</v>
      </c>
      <c r="E29" s="11">
        <f t="shared" si="1"/>
        <v>12964</v>
      </c>
      <c r="F29" s="13">
        <f t="shared" si="2"/>
        <v>1081</v>
      </c>
      <c r="G29" s="10"/>
      <c r="H29" s="11">
        <v>51</v>
      </c>
      <c r="I29" s="14">
        <v>41550</v>
      </c>
      <c r="J29" s="11">
        <f t="shared" si="3"/>
        <v>32366</v>
      </c>
      <c r="K29" s="11">
        <f t="shared" si="4"/>
        <v>29876</v>
      </c>
      <c r="L29" s="20">
        <f t="shared" si="5"/>
        <v>2490</v>
      </c>
    </row>
    <row r="30" spans="2:12" ht="15" customHeight="1">
      <c r="B30" s="19">
        <v>20</v>
      </c>
      <c r="C30" s="12">
        <v>18520</v>
      </c>
      <c r="D30" s="11">
        <f t="shared" si="0"/>
        <v>14426</v>
      </c>
      <c r="E30" s="11">
        <f t="shared" si="1"/>
        <v>13317</v>
      </c>
      <c r="F30" s="13">
        <f t="shared" si="2"/>
        <v>1109</v>
      </c>
      <c r="G30" s="10"/>
      <c r="H30" s="11">
        <v>52</v>
      </c>
      <c r="I30" s="14">
        <v>42590</v>
      </c>
      <c r="J30" s="11">
        <f t="shared" si="3"/>
        <v>33176</v>
      </c>
      <c r="K30" s="11">
        <f t="shared" si="4"/>
        <v>30624</v>
      </c>
      <c r="L30" s="20">
        <f t="shared" si="5"/>
        <v>2552</v>
      </c>
    </row>
    <row r="31" spans="2:12" ht="15" customHeight="1">
      <c r="B31" s="19">
        <v>21</v>
      </c>
      <c r="C31" s="12">
        <v>19050</v>
      </c>
      <c r="D31" s="11">
        <f t="shared" si="0"/>
        <v>14839</v>
      </c>
      <c r="E31" s="11">
        <f t="shared" si="1"/>
        <v>13698</v>
      </c>
      <c r="F31" s="13">
        <f t="shared" si="2"/>
        <v>1141</v>
      </c>
      <c r="G31" s="10"/>
      <c r="H31" s="11">
        <v>53</v>
      </c>
      <c r="I31" s="14">
        <v>43630</v>
      </c>
      <c r="J31" s="11">
        <f t="shared" si="3"/>
        <v>33986</v>
      </c>
      <c r="K31" s="11">
        <f t="shared" si="4"/>
        <v>31372</v>
      </c>
      <c r="L31" s="20">
        <f t="shared" si="5"/>
        <v>2614</v>
      </c>
    </row>
    <row r="32" spans="2:12" ht="15" customHeight="1">
      <c r="B32" s="19">
        <v>22</v>
      </c>
      <c r="C32" s="12">
        <v>19580</v>
      </c>
      <c r="D32" s="11">
        <f t="shared" si="0"/>
        <v>15252</v>
      </c>
      <c r="E32" s="11">
        <f t="shared" si="1"/>
        <v>14079</v>
      </c>
      <c r="F32" s="13">
        <f t="shared" si="2"/>
        <v>1173</v>
      </c>
      <c r="G32" s="10"/>
      <c r="H32" s="11">
        <v>54</v>
      </c>
      <c r="I32" s="14">
        <v>44740</v>
      </c>
      <c r="J32" s="11">
        <f t="shared" si="3"/>
        <v>34851</v>
      </c>
      <c r="K32" s="11">
        <f t="shared" si="4"/>
        <v>32170</v>
      </c>
      <c r="L32" s="20">
        <f t="shared" si="5"/>
        <v>2681</v>
      </c>
    </row>
    <row r="33" spans="2:12" ht="15" customHeight="1">
      <c r="B33" s="19">
        <v>23</v>
      </c>
      <c r="C33" s="12">
        <v>20110</v>
      </c>
      <c r="D33" s="11">
        <f t="shared" si="0"/>
        <v>15665</v>
      </c>
      <c r="E33" s="11">
        <f t="shared" si="1"/>
        <v>14460</v>
      </c>
      <c r="F33" s="13">
        <f t="shared" si="2"/>
        <v>1205</v>
      </c>
      <c r="G33" s="10"/>
      <c r="H33" s="11">
        <v>55</v>
      </c>
      <c r="I33" s="14">
        <v>45850</v>
      </c>
      <c r="J33" s="11">
        <f t="shared" si="3"/>
        <v>35715</v>
      </c>
      <c r="K33" s="11">
        <f t="shared" si="4"/>
        <v>32968</v>
      </c>
      <c r="L33" s="20">
        <f t="shared" si="5"/>
        <v>2747</v>
      </c>
    </row>
    <row r="34" spans="2:12" ht="15" customHeight="1">
      <c r="B34" s="19">
        <v>24</v>
      </c>
      <c r="C34" s="12">
        <v>20680</v>
      </c>
      <c r="D34" s="11">
        <f t="shared" si="0"/>
        <v>16109</v>
      </c>
      <c r="E34" s="11">
        <f t="shared" si="1"/>
        <v>14870</v>
      </c>
      <c r="F34" s="13">
        <f t="shared" si="2"/>
        <v>1239</v>
      </c>
      <c r="G34" s="10"/>
      <c r="H34" s="11">
        <v>56</v>
      </c>
      <c r="I34" s="14">
        <v>46960</v>
      </c>
      <c r="J34" s="11">
        <f t="shared" si="3"/>
        <v>36580</v>
      </c>
      <c r="K34" s="11">
        <f t="shared" si="4"/>
        <v>33766</v>
      </c>
      <c r="L34" s="20">
        <f t="shared" si="5"/>
        <v>2814</v>
      </c>
    </row>
    <row r="35" spans="2:12" ht="15" customHeight="1">
      <c r="B35" s="19">
        <v>25</v>
      </c>
      <c r="C35" s="12">
        <v>21250</v>
      </c>
      <c r="D35" s="11">
        <f t="shared" si="0"/>
        <v>16553</v>
      </c>
      <c r="E35" s="11">
        <f t="shared" si="1"/>
        <v>15280</v>
      </c>
      <c r="F35" s="13">
        <f t="shared" si="2"/>
        <v>1273</v>
      </c>
      <c r="G35" s="10"/>
      <c r="H35" s="11">
        <v>57</v>
      </c>
      <c r="I35" s="14">
        <v>48160</v>
      </c>
      <c r="J35" s="11">
        <f t="shared" si="3"/>
        <v>37515</v>
      </c>
      <c r="K35" s="11">
        <f t="shared" si="4"/>
        <v>34629</v>
      </c>
      <c r="L35" s="20">
        <f t="shared" si="5"/>
        <v>2886</v>
      </c>
    </row>
    <row r="36" spans="2:12" ht="15" customHeight="1">
      <c r="B36" s="19">
        <v>26</v>
      </c>
      <c r="C36" s="12">
        <v>21820</v>
      </c>
      <c r="D36" s="11">
        <f t="shared" si="0"/>
        <v>16997</v>
      </c>
      <c r="E36" s="11">
        <f t="shared" si="1"/>
        <v>15689</v>
      </c>
      <c r="F36" s="13">
        <f t="shared" si="2"/>
        <v>1308</v>
      </c>
      <c r="G36" s="10"/>
      <c r="H36" s="11">
        <v>58</v>
      </c>
      <c r="I36" s="14">
        <v>49360</v>
      </c>
      <c r="J36" s="11">
        <f t="shared" si="3"/>
        <v>38449</v>
      </c>
      <c r="K36" s="11">
        <f t="shared" si="4"/>
        <v>35492</v>
      </c>
      <c r="L36" s="20">
        <f t="shared" si="5"/>
        <v>2957</v>
      </c>
    </row>
    <row r="37" spans="2:12" ht="15" customHeight="1">
      <c r="B37" s="19">
        <v>27</v>
      </c>
      <c r="C37" s="12">
        <v>22430</v>
      </c>
      <c r="D37" s="11">
        <f t="shared" si="0"/>
        <v>17472</v>
      </c>
      <c r="E37" s="11">
        <f t="shared" si="1"/>
        <v>16128</v>
      </c>
      <c r="F37" s="13">
        <f t="shared" si="2"/>
        <v>1344</v>
      </c>
      <c r="G37" s="10"/>
      <c r="H37" s="11">
        <v>59</v>
      </c>
      <c r="I37" s="14">
        <v>50560</v>
      </c>
      <c r="J37" s="11">
        <f t="shared" si="3"/>
        <v>39384</v>
      </c>
      <c r="K37" s="11">
        <f t="shared" si="4"/>
        <v>36355</v>
      </c>
      <c r="L37" s="20">
        <f t="shared" si="5"/>
        <v>3029</v>
      </c>
    </row>
    <row r="38" spans="2:12" ht="15" customHeight="1">
      <c r="B38" s="19">
        <v>28</v>
      </c>
      <c r="C38" s="12">
        <v>23040</v>
      </c>
      <c r="D38" s="11">
        <f t="shared" si="0"/>
        <v>17947</v>
      </c>
      <c r="E38" s="11">
        <f t="shared" si="1"/>
        <v>16567</v>
      </c>
      <c r="F38" s="13">
        <f t="shared" si="2"/>
        <v>1380</v>
      </c>
      <c r="G38" s="10"/>
      <c r="H38" s="11">
        <v>60</v>
      </c>
      <c r="I38" s="14">
        <v>51760</v>
      </c>
      <c r="J38" s="11">
        <f t="shared" si="3"/>
        <v>40319</v>
      </c>
      <c r="K38" s="11">
        <f t="shared" si="4"/>
        <v>37218</v>
      </c>
      <c r="L38" s="20">
        <f t="shared" si="5"/>
        <v>3101</v>
      </c>
    </row>
    <row r="39" spans="2:12" ht="15" customHeight="1">
      <c r="B39" s="19">
        <v>29</v>
      </c>
      <c r="C39" s="12">
        <v>23650</v>
      </c>
      <c r="D39" s="11">
        <f t="shared" si="0"/>
        <v>18422</v>
      </c>
      <c r="E39" s="11">
        <f t="shared" si="1"/>
        <v>17005</v>
      </c>
      <c r="F39" s="13">
        <f t="shared" si="2"/>
        <v>1417</v>
      </c>
      <c r="G39" s="10"/>
      <c r="H39" s="11">
        <v>61</v>
      </c>
      <c r="I39" s="14">
        <v>53060</v>
      </c>
      <c r="J39" s="11">
        <f t="shared" si="3"/>
        <v>41332</v>
      </c>
      <c r="K39" s="11">
        <f t="shared" si="4"/>
        <v>38152</v>
      </c>
      <c r="L39" s="20">
        <f t="shared" si="5"/>
        <v>3180</v>
      </c>
    </row>
    <row r="40" spans="2:12" ht="15" customHeight="1">
      <c r="B40" s="19">
        <v>30</v>
      </c>
      <c r="C40" s="12">
        <v>24300</v>
      </c>
      <c r="D40" s="11">
        <f t="shared" si="0"/>
        <v>18929</v>
      </c>
      <c r="E40" s="11">
        <f t="shared" si="1"/>
        <v>17473</v>
      </c>
      <c r="F40" s="13">
        <f t="shared" si="2"/>
        <v>1456</v>
      </c>
      <c r="G40" s="10"/>
      <c r="H40" s="11">
        <v>62</v>
      </c>
      <c r="I40" s="14">
        <v>54360</v>
      </c>
      <c r="J40" s="11">
        <f t="shared" si="3"/>
        <v>42344</v>
      </c>
      <c r="K40" s="11">
        <f t="shared" si="4"/>
        <v>39087</v>
      </c>
      <c r="L40" s="20">
        <f t="shared" si="5"/>
        <v>3257</v>
      </c>
    </row>
    <row r="41" spans="2:12" ht="15" customHeight="1">
      <c r="B41" s="19">
        <v>31</v>
      </c>
      <c r="C41" s="12">
        <v>24950</v>
      </c>
      <c r="D41" s="11">
        <f t="shared" si="0"/>
        <v>19435</v>
      </c>
      <c r="E41" s="11">
        <f t="shared" si="1"/>
        <v>17940</v>
      </c>
      <c r="F41" s="13">
        <f t="shared" si="2"/>
        <v>1495</v>
      </c>
      <c r="G41" s="10"/>
      <c r="H41" s="11">
        <v>63</v>
      </c>
      <c r="I41" s="14">
        <v>55660</v>
      </c>
      <c r="J41" s="11">
        <f t="shared" si="3"/>
        <v>43357</v>
      </c>
      <c r="K41" s="11">
        <f t="shared" si="4"/>
        <v>40022</v>
      </c>
      <c r="L41" s="20">
        <f t="shared" si="5"/>
        <v>3335</v>
      </c>
    </row>
    <row r="42" spans="2:12" ht="15" customHeight="1" thickBot="1">
      <c r="B42" s="21">
        <v>32</v>
      </c>
      <c r="C42" s="22">
        <v>25600</v>
      </c>
      <c r="D42" s="11">
        <f t="shared" si="0"/>
        <v>19941</v>
      </c>
      <c r="E42" s="11">
        <f t="shared" si="1"/>
        <v>18407</v>
      </c>
      <c r="F42" s="23">
        <f t="shared" si="2"/>
        <v>1534</v>
      </c>
      <c r="G42" s="24"/>
      <c r="H42" s="25"/>
      <c r="I42" s="25"/>
      <c r="J42" s="25"/>
      <c r="K42" s="25"/>
      <c r="L42" s="26"/>
    </row>
  </sheetData>
  <sheetProtection/>
  <mergeCells count="14">
    <mergeCell ref="B9:L9"/>
    <mergeCell ref="B4:F4"/>
    <mergeCell ref="B5:F5"/>
    <mergeCell ref="B6:F6"/>
    <mergeCell ref="B7:F7"/>
    <mergeCell ref="G4:L4"/>
    <mergeCell ref="G5:L5"/>
    <mergeCell ref="G6:L6"/>
    <mergeCell ref="G7:L7"/>
    <mergeCell ref="B8:L8"/>
    <mergeCell ref="B1:C3"/>
    <mergeCell ref="D1:L1"/>
    <mergeCell ref="D2:L2"/>
    <mergeCell ref="D3:L3"/>
  </mergeCells>
  <printOptions/>
  <pageMargins left="0.87" right="0.45" top="0.27" bottom="0.3" header="0.16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2.003906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</cols>
  <sheetData>
    <row r="1" spans="2:13" ht="39" customHeight="1">
      <c r="B1" s="57" t="s">
        <v>9</v>
      </c>
      <c r="C1" s="58"/>
      <c r="D1" s="61" t="s">
        <v>7</v>
      </c>
      <c r="E1" s="61"/>
      <c r="F1" s="61"/>
      <c r="G1" s="61"/>
      <c r="H1" s="61"/>
      <c r="I1" s="61"/>
      <c r="J1" s="61"/>
      <c r="K1" s="61"/>
      <c r="L1" s="62"/>
      <c r="M1" t="s">
        <v>10</v>
      </c>
    </row>
    <row r="2" spans="2:12" ht="21.75" customHeight="1">
      <c r="B2" s="59"/>
      <c r="C2" s="60"/>
      <c r="D2" s="63" t="s">
        <v>2</v>
      </c>
      <c r="E2" s="63"/>
      <c r="F2" s="63"/>
      <c r="G2" s="63"/>
      <c r="H2" s="63"/>
      <c r="I2" s="63"/>
      <c r="J2" s="63"/>
      <c r="K2" s="63"/>
      <c r="L2" s="64"/>
    </row>
    <row r="3" spans="2:12" ht="18" customHeight="1">
      <c r="B3" s="59"/>
      <c r="C3" s="60"/>
      <c r="D3" s="65" t="s">
        <v>19</v>
      </c>
      <c r="E3" s="65"/>
      <c r="F3" s="65"/>
      <c r="G3" s="65"/>
      <c r="H3" s="65"/>
      <c r="I3" s="65"/>
      <c r="J3" s="65"/>
      <c r="K3" s="65"/>
      <c r="L3" s="66"/>
    </row>
    <row r="4" spans="2:12" ht="18.75" customHeight="1">
      <c r="B4" s="70" t="s">
        <v>21</v>
      </c>
      <c r="C4" s="71"/>
      <c r="D4" s="71"/>
      <c r="E4" s="71"/>
      <c r="F4" s="71"/>
      <c r="G4" s="78" t="s">
        <v>14</v>
      </c>
      <c r="H4" s="78"/>
      <c r="I4" s="78"/>
      <c r="J4" s="78"/>
      <c r="K4" s="78"/>
      <c r="L4" s="79"/>
    </row>
    <row r="5" spans="2:12" ht="18.75" customHeight="1">
      <c r="B5" s="72" t="s">
        <v>11</v>
      </c>
      <c r="C5" s="73"/>
      <c r="D5" s="73"/>
      <c r="E5" s="73"/>
      <c r="F5" s="73"/>
      <c r="G5" s="48" t="s">
        <v>12</v>
      </c>
      <c r="H5" s="48"/>
      <c r="I5" s="48"/>
      <c r="J5" s="48"/>
      <c r="K5" s="48"/>
      <c r="L5" s="49"/>
    </row>
    <row r="6" spans="2:12" ht="22.5" customHeight="1">
      <c r="B6" s="74" t="s">
        <v>23</v>
      </c>
      <c r="C6" s="75"/>
      <c r="D6" s="75"/>
      <c r="E6" s="75"/>
      <c r="F6" s="75"/>
      <c r="G6" s="50" t="s">
        <v>13</v>
      </c>
      <c r="H6" s="50"/>
      <c r="I6" s="50"/>
      <c r="J6" s="50"/>
      <c r="K6" s="50"/>
      <c r="L6" s="51"/>
    </row>
    <row r="7" spans="2:12" ht="17.25" customHeight="1">
      <c r="B7" s="76"/>
      <c r="C7" s="77"/>
      <c r="D7" s="77"/>
      <c r="E7" s="77"/>
      <c r="F7" s="77"/>
      <c r="G7" s="52"/>
      <c r="H7" s="52"/>
      <c r="I7" s="52"/>
      <c r="J7" s="52"/>
      <c r="K7" s="52"/>
      <c r="L7" s="53"/>
    </row>
    <row r="8" spans="2:12" ht="21.75" customHeight="1">
      <c r="B8" s="54" t="s">
        <v>31</v>
      </c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5" ht="23.25" customHeight="1">
      <c r="B9" s="80" t="s">
        <v>8</v>
      </c>
      <c r="C9" s="81"/>
      <c r="D9" s="81"/>
      <c r="E9" s="81"/>
      <c r="F9" s="81"/>
      <c r="G9" s="81"/>
      <c r="H9" s="81"/>
      <c r="I9" s="81"/>
      <c r="J9" s="81"/>
      <c r="K9" s="81"/>
      <c r="L9" s="82"/>
      <c r="O9" s="17"/>
    </row>
    <row r="10" spans="2:12" ht="41.25" customHeight="1">
      <c r="B10" s="18" t="s">
        <v>1</v>
      </c>
      <c r="C10" s="16" t="s">
        <v>0</v>
      </c>
      <c r="D10" s="15" t="s">
        <v>28</v>
      </c>
      <c r="E10" s="15" t="s">
        <v>26</v>
      </c>
      <c r="F10" s="15" t="s">
        <v>29</v>
      </c>
      <c r="G10" s="36"/>
      <c r="H10" s="15" t="s">
        <v>1</v>
      </c>
      <c r="I10" s="16" t="s">
        <v>0</v>
      </c>
      <c r="J10" s="15" t="s">
        <v>28</v>
      </c>
      <c r="K10" s="15" t="s">
        <v>26</v>
      </c>
      <c r="L10" s="15" t="s">
        <v>29</v>
      </c>
    </row>
    <row r="11" spans="2:12" ht="15" customHeight="1">
      <c r="B11" s="19">
        <v>1</v>
      </c>
      <c r="C11" s="27">
        <v>6700</v>
      </c>
      <c r="D11" s="11">
        <f>ROUND(C11*77.896%,0)</f>
        <v>5219</v>
      </c>
      <c r="E11" s="11">
        <f>ROUND(C11*71.904%,0)</f>
        <v>4818</v>
      </c>
      <c r="F11" s="29">
        <f>D11-E11</f>
        <v>401</v>
      </c>
      <c r="G11" s="37"/>
      <c r="H11" s="11">
        <v>41</v>
      </c>
      <c r="I11" s="27">
        <v>20110</v>
      </c>
      <c r="J11" s="11">
        <f>ROUND(I11*77.896%,0)</f>
        <v>15665</v>
      </c>
      <c r="K11" s="11">
        <f>ROUND(I11*71.904%,0)</f>
        <v>14460</v>
      </c>
      <c r="L11" s="31">
        <f>J11-K11</f>
        <v>1205</v>
      </c>
    </row>
    <row r="12" spans="2:17" ht="15" customHeight="1">
      <c r="B12" s="19">
        <v>2</v>
      </c>
      <c r="C12" s="27">
        <v>6900</v>
      </c>
      <c r="D12" s="11">
        <f aca="true" t="shared" si="0" ref="D12:D50">ROUND(C12*77.896%,0)</f>
        <v>5375</v>
      </c>
      <c r="E12" s="11">
        <f aca="true" t="shared" si="1" ref="E12:E50">ROUND(C12*71.904%,0)</f>
        <v>4961</v>
      </c>
      <c r="F12" s="29">
        <f aca="true" t="shared" si="2" ref="F12:F42">D12-E12</f>
        <v>414</v>
      </c>
      <c r="G12" s="37"/>
      <c r="H12" s="11">
        <v>42</v>
      </c>
      <c r="I12" s="27">
        <v>20680</v>
      </c>
      <c r="J12" s="11">
        <f aca="true" t="shared" si="3" ref="J12:J51">ROUND(I12*77.896%,0)</f>
        <v>16109</v>
      </c>
      <c r="K12" s="11">
        <f aca="true" t="shared" si="4" ref="K12:K51">ROUND(I12*71.904%,0)</f>
        <v>14870</v>
      </c>
      <c r="L12" s="31">
        <f aca="true" t="shared" si="5" ref="L12:L41">J12-K12</f>
        <v>1239</v>
      </c>
      <c r="Q12" s="2" t="s">
        <v>6</v>
      </c>
    </row>
    <row r="13" spans="2:18" ht="15" customHeight="1">
      <c r="B13" s="19">
        <v>3</v>
      </c>
      <c r="C13" s="27">
        <v>7100</v>
      </c>
      <c r="D13" s="11">
        <f t="shared" si="0"/>
        <v>5531</v>
      </c>
      <c r="E13" s="11">
        <f t="shared" si="1"/>
        <v>5105</v>
      </c>
      <c r="F13" s="29">
        <f t="shared" si="2"/>
        <v>426</v>
      </c>
      <c r="G13" s="37"/>
      <c r="H13" s="11">
        <v>43</v>
      </c>
      <c r="I13" s="27">
        <v>21250</v>
      </c>
      <c r="J13" s="11">
        <f t="shared" si="3"/>
        <v>16553</v>
      </c>
      <c r="K13" s="11">
        <f t="shared" si="4"/>
        <v>15280</v>
      </c>
      <c r="L13" s="31">
        <f t="shared" si="5"/>
        <v>1273</v>
      </c>
      <c r="R13" s="3"/>
    </row>
    <row r="14" spans="2:16" ht="15" customHeight="1">
      <c r="B14" s="19">
        <v>4</v>
      </c>
      <c r="C14" s="27">
        <v>7300</v>
      </c>
      <c r="D14" s="11">
        <f t="shared" si="0"/>
        <v>5686</v>
      </c>
      <c r="E14" s="11">
        <f t="shared" si="1"/>
        <v>5249</v>
      </c>
      <c r="F14" s="29">
        <f t="shared" si="2"/>
        <v>437</v>
      </c>
      <c r="G14" s="37"/>
      <c r="H14" s="11">
        <v>44</v>
      </c>
      <c r="I14" s="27">
        <v>21820</v>
      </c>
      <c r="J14" s="11">
        <f t="shared" si="3"/>
        <v>16997</v>
      </c>
      <c r="K14" s="11">
        <f t="shared" si="4"/>
        <v>15689</v>
      </c>
      <c r="L14" s="31">
        <f t="shared" si="5"/>
        <v>1308</v>
      </c>
      <c r="P14" s="3"/>
    </row>
    <row r="15" spans="2:16" ht="15" customHeight="1">
      <c r="B15" s="19">
        <v>5</v>
      </c>
      <c r="C15" s="27">
        <v>7520</v>
      </c>
      <c r="D15" s="11">
        <f t="shared" si="0"/>
        <v>5858</v>
      </c>
      <c r="E15" s="11">
        <f t="shared" si="1"/>
        <v>5407</v>
      </c>
      <c r="F15" s="29">
        <f t="shared" si="2"/>
        <v>451</v>
      </c>
      <c r="G15" s="37"/>
      <c r="H15" s="11">
        <v>45</v>
      </c>
      <c r="I15" s="27">
        <v>22430</v>
      </c>
      <c r="J15" s="11">
        <f t="shared" si="3"/>
        <v>17472</v>
      </c>
      <c r="K15" s="11">
        <f t="shared" si="4"/>
        <v>16128</v>
      </c>
      <c r="L15" s="31">
        <f t="shared" si="5"/>
        <v>1344</v>
      </c>
      <c r="P15" s="4"/>
    </row>
    <row r="16" spans="2:16" ht="15" customHeight="1">
      <c r="B16" s="19">
        <v>6</v>
      </c>
      <c r="C16" s="27">
        <v>7740</v>
      </c>
      <c r="D16" s="11">
        <f t="shared" si="0"/>
        <v>6029</v>
      </c>
      <c r="E16" s="11">
        <f t="shared" si="1"/>
        <v>5565</v>
      </c>
      <c r="F16" s="29">
        <f t="shared" si="2"/>
        <v>464</v>
      </c>
      <c r="G16" s="37"/>
      <c r="H16" s="11">
        <v>46</v>
      </c>
      <c r="I16" s="27">
        <v>23040</v>
      </c>
      <c r="J16" s="11">
        <f t="shared" si="3"/>
        <v>17947</v>
      </c>
      <c r="K16" s="11">
        <f t="shared" si="4"/>
        <v>16567</v>
      </c>
      <c r="L16" s="31">
        <f t="shared" si="5"/>
        <v>1380</v>
      </c>
      <c r="P16" s="5"/>
    </row>
    <row r="17" spans="2:16" ht="15" customHeight="1">
      <c r="B17" s="19">
        <v>7</v>
      </c>
      <c r="C17" s="27">
        <v>7960</v>
      </c>
      <c r="D17" s="11">
        <f t="shared" si="0"/>
        <v>6201</v>
      </c>
      <c r="E17" s="11">
        <f t="shared" si="1"/>
        <v>5724</v>
      </c>
      <c r="F17" s="29">
        <f t="shared" si="2"/>
        <v>477</v>
      </c>
      <c r="G17" s="37"/>
      <c r="H17" s="11">
        <v>47</v>
      </c>
      <c r="I17" s="27">
        <v>23650</v>
      </c>
      <c r="J17" s="11">
        <f t="shared" si="3"/>
        <v>18422</v>
      </c>
      <c r="K17" s="11">
        <f t="shared" si="4"/>
        <v>17005</v>
      </c>
      <c r="L17" s="31">
        <f t="shared" si="5"/>
        <v>1417</v>
      </c>
      <c r="P17" s="6"/>
    </row>
    <row r="18" spans="2:18" ht="15" customHeight="1">
      <c r="B18" s="19">
        <v>8</v>
      </c>
      <c r="C18" s="27">
        <v>8200</v>
      </c>
      <c r="D18" s="11">
        <f t="shared" si="0"/>
        <v>6387</v>
      </c>
      <c r="E18" s="11">
        <f t="shared" si="1"/>
        <v>5896</v>
      </c>
      <c r="F18" s="29">
        <f t="shared" si="2"/>
        <v>491</v>
      </c>
      <c r="G18" s="37"/>
      <c r="H18" s="11">
        <v>48</v>
      </c>
      <c r="I18" s="27">
        <v>24300</v>
      </c>
      <c r="J18" s="11">
        <f t="shared" si="3"/>
        <v>18929</v>
      </c>
      <c r="K18" s="11">
        <f t="shared" si="4"/>
        <v>17473</v>
      </c>
      <c r="L18" s="31">
        <f t="shared" si="5"/>
        <v>1456</v>
      </c>
      <c r="P18" s="7"/>
      <c r="Q18" s="8" t="s">
        <v>3</v>
      </c>
      <c r="R18" s="8"/>
    </row>
    <row r="19" spans="2:20" ht="15" customHeight="1">
      <c r="B19" s="19">
        <v>9</v>
      </c>
      <c r="C19" s="27">
        <v>8440</v>
      </c>
      <c r="D19" s="11">
        <f t="shared" si="0"/>
        <v>6574</v>
      </c>
      <c r="E19" s="11">
        <f t="shared" si="1"/>
        <v>6069</v>
      </c>
      <c r="F19" s="29">
        <f t="shared" si="2"/>
        <v>505</v>
      </c>
      <c r="G19" s="37"/>
      <c r="H19" s="11">
        <v>49</v>
      </c>
      <c r="I19" s="27">
        <v>24950</v>
      </c>
      <c r="J19" s="11">
        <f t="shared" si="3"/>
        <v>19435</v>
      </c>
      <c r="K19" s="11">
        <f t="shared" si="4"/>
        <v>17940</v>
      </c>
      <c r="L19" s="31">
        <f t="shared" si="5"/>
        <v>1495</v>
      </c>
      <c r="P19" s="8"/>
      <c r="R19" s="8" t="s">
        <v>4</v>
      </c>
      <c r="T19" s="8"/>
    </row>
    <row r="20" spans="2:20" ht="15" customHeight="1">
      <c r="B20" s="19">
        <v>10</v>
      </c>
      <c r="C20" s="27">
        <v>8680</v>
      </c>
      <c r="D20" s="11">
        <f t="shared" si="0"/>
        <v>6761</v>
      </c>
      <c r="E20" s="11">
        <f t="shared" si="1"/>
        <v>6241</v>
      </c>
      <c r="F20" s="29">
        <f t="shared" si="2"/>
        <v>520</v>
      </c>
      <c r="G20" s="37"/>
      <c r="H20" s="11">
        <v>50</v>
      </c>
      <c r="I20" s="27">
        <v>25600</v>
      </c>
      <c r="J20" s="11">
        <f t="shared" si="3"/>
        <v>19941</v>
      </c>
      <c r="K20" s="11">
        <f t="shared" si="4"/>
        <v>18407</v>
      </c>
      <c r="L20" s="31">
        <f t="shared" si="5"/>
        <v>1534</v>
      </c>
      <c r="P20" s="8"/>
      <c r="T20" s="8"/>
    </row>
    <row r="21" spans="2:16" ht="15" customHeight="1">
      <c r="B21" s="19">
        <v>11</v>
      </c>
      <c r="C21" s="27">
        <v>8940</v>
      </c>
      <c r="D21" s="11">
        <f t="shared" si="0"/>
        <v>6964</v>
      </c>
      <c r="E21" s="11">
        <f t="shared" si="1"/>
        <v>6428</v>
      </c>
      <c r="F21" s="29">
        <f t="shared" si="2"/>
        <v>536</v>
      </c>
      <c r="G21" s="37"/>
      <c r="H21" s="11">
        <v>51</v>
      </c>
      <c r="I21" s="27">
        <v>26300</v>
      </c>
      <c r="J21" s="11">
        <f t="shared" si="3"/>
        <v>20487</v>
      </c>
      <c r="K21" s="11">
        <f t="shared" si="4"/>
        <v>18911</v>
      </c>
      <c r="L21" s="31">
        <f t="shared" si="5"/>
        <v>1576</v>
      </c>
      <c r="P21" s="9" t="s">
        <v>5</v>
      </c>
    </row>
    <row r="22" spans="2:12" ht="15" customHeight="1">
      <c r="B22" s="19">
        <v>12</v>
      </c>
      <c r="C22" s="27">
        <v>9200</v>
      </c>
      <c r="D22" s="11">
        <f t="shared" si="0"/>
        <v>7166</v>
      </c>
      <c r="E22" s="11">
        <f t="shared" si="1"/>
        <v>6615</v>
      </c>
      <c r="F22" s="29">
        <f t="shared" si="2"/>
        <v>551</v>
      </c>
      <c r="G22" s="37"/>
      <c r="H22" s="11">
        <v>52</v>
      </c>
      <c r="I22" s="27">
        <v>27000</v>
      </c>
      <c r="J22" s="11">
        <f t="shared" si="3"/>
        <v>21032</v>
      </c>
      <c r="K22" s="11">
        <f t="shared" si="4"/>
        <v>19414</v>
      </c>
      <c r="L22" s="31">
        <f t="shared" si="5"/>
        <v>1618</v>
      </c>
    </row>
    <row r="23" spans="2:12" ht="15" customHeight="1">
      <c r="B23" s="19">
        <v>13</v>
      </c>
      <c r="C23" s="27">
        <v>9460</v>
      </c>
      <c r="D23" s="11">
        <f t="shared" si="0"/>
        <v>7369</v>
      </c>
      <c r="E23" s="11">
        <f t="shared" si="1"/>
        <v>6802</v>
      </c>
      <c r="F23" s="29">
        <f t="shared" si="2"/>
        <v>567</v>
      </c>
      <c r="G23" s="37"/>
      <c r="H23" s="11">
        <v>53</v>
      </c>
      <c r="I23" s="27">
        <v>27700</v>
      </c>
      <c r="J23" s="11">
        <f t="shared" si="3"/>
        <v>21577</v>
      </c>
      <c r="K23" s="11">
        <f t="shared" si="4"/>
        <v>19917</v>
      </c>
      <c r="L23" s="31">
        <f t="shared" si="5"/>
        <v>1660</v>
      </c>
    </row>
    <row r="24" spans="2:12" ht="15" customHeight="1">
      <c r="B24" s="19">
        <v>14</v>
      </c>
      <c r="C24" s="27">
        <v>9740</v>
      </c>
      <c r="D24" s="11">
        <f t="shared" si="0"/>
        <v>7587</v>
      </c>
      <c r="E24" s="11">
        <f t="shared" si="1"/>
        <v>7003</v>
      </c>
      <c r="F24" s="29">
        <f t="shared" si="2"/>
        <v>584</v>
      </c>
      <c r="G24" s="37"/>
      <c r="H24" s="11">
        <v>54</v>
      </c>
      <c r="I24" s="27">
        <v>28450</v>
      </c>
      <c r="J24" s="11">
        <f t="shared" si="3"/>
        <v>22161</v>
      </c>
      <c r="K24" s="11">
        <f t="shared" si="4"/>
        <v>20457</v>
      </c>
      <c r="L24" s="31">
        <f t="shared" si="5"/>
        <v>1704</v>
      </c>
    </row>
    <row r="25" spans="2:12" ht="15" customHeight="1">
      <c r="B25" s="19">
        <v>15</v>
      </c>
      <c r="C25" s="27">
        <v>10020</v>
      </c>
      <c r="D25" s="11">
        <f t="shared" si="0"/>
        <v>7805</v>
      </c>
      <c r="E25" s="11">
        <f t="shared" si="1"/>
        <v>7205</v>
      </c>
      <c r="F25" s="29">
        <f t="shared" si="2"/>
        <v>600</v>
      </c>
      <c r="G25" s="37"/>
      <c r="H25" s="11">
        <v>55</v>
      </c>
      <c r="I25" s="27">
        <v>29200</v>
      </c>
      <c r="J25" s="11">
        <f t="shared" si="3"/>
        <v>22746</v>
      </c>
      <c r="K25" s="11">
        <f t="shared" si="4"/>
        <v>20996</v>
      </c>
      <c r="L25" s="31">
        <f t="shared" si="5"/>
        <v>1750</v>
      </c>
    </row>
    <row r="26" spans="2:12" ht="15" customHeight="1">
      <c r="B26" s="19">
        <v>16</v>
      </c>
      <c r="C26" s="27">
        <v>10300</v>
      </c>
      <c r="D26" s="11">
        <f t="shared" si="0"/>
        <v>8023</v>
      </c>
      <c r="E26" s="11">
        <f t="shared" si="1"/>
        <v>7406</v>
      </c>
      <c r="F26" s="29">
        <f t="shared" si="2"/>
        <v>617</v>
      </c>
      <c r="G26" s="37"/>
      <c r="H26" s="11">
        <v>56</v>
      </c>
      <c r="I26" s="27">
        <v>29950</v>
      </c>
      <c r="J26" s="11">
        <f t="shared" si="3"/>
        <v>23330</v>
      </c>
      <c r="K26" s="11">
        <f t="shared" si="4"/>
        <v>21535</v>
      </c>
      <c r="L26" s="31">
        <f t="shared" si="5"/>
        <v>1795</v>
      </c>
    </row>
    <row r="27" spans="2:12" ht="15" customHeight="1">
      <c r="B27" s="19">
        <v>17</v>
      </c>
      <c r="C27" s="27">
        <v>10600</v>
      </c>
      <c r="D27" s="11">
        <f t="shared" si="0"/>
        <v>8257</v>
      </c>
      <c r="E27" s="11">
        <f t="shared" si="1"/>
        <v>7622</v>
      </c>
      <c r="F27" s="29">
        <f t="shared" si="2"/>
        <v>635</v>
      </c>
      <c r="G27" s="37"/>
      <c r="H27" s="11">
        <v>57</v>
      </c>
      <c r="I27" s="27">
        <v>30750</v>
      </c>
      <c r="J27" s="11">
        <f t="shared" si="3"/>
        <v>23953</v>
      </c>
      <c r="K27" s="11">
        <f t="shared" si="4"/>
        <v>22110</v>
      </c>
      <c r="L27" s="31">
        <f t="shared" si="5"/>
        <v>1843</v>
      </c>
    </row>
    <row r="28" spans="2:12" ht="15" customHeight="1">
      <c r="B28" s="19">
        <v>18</v>
      </c>
      <c r="C28" s="27">
        <v>10900</v>
      </c>
      <c r="D28" s="11">
        <f t="shared" si="0"/>
        <v>8491</v>
      </c>
      <c r="E28" s="11">
        <f t="shared" si="1"/>
        <v>7838</v>
      </c>
      <c r="F28" s="29">
        <f t="shared" si="2"/>
        <v>653</v>
      </c>
      <c r="G28" s="37"/>
      <c r="H28" s="11">
        <v>58</v>
      </c>
      <c r="I28" s="27">
        <v>31550</v>
      </c>
      <c r="J28" s="11">
        <f t="shared" si="3"/>
        <v>24576</v>
      </c>
      <c r="K28" s="11">
        <f t="shared" si="4"/>
        <v>22686</v>
      </c>
      <c r="L28" s="31">
        <f t="shared" si="5"/>
        <v>1890</v>
      </c>
    </row>
    <row r="29" spans="2:12" ht="15" customHeight="1">
      <c r="B29" s="19">
        <v>19</v>
      </c>
      <c r="C29" s="27">
        <v>11200</v>
      </c>
      <c r="D29" s="11">
        <f t="shared" si="0"/>
        <v>8724</v>
      </c>
      <c r="E29" s="11">
        <f t="shared" si="1"/>
        <v>8053</v>
      </c>
      <c r="F29" s="29">
        <f t="shared" si="2"/>
        <v>671</v>
      </c>
      <c r="G29" s="37"/>
      <c r="H29" s="11">
        <v>59</v>
      </c>
      <c r="I29" s="27">
        <v>32350</v>
      </c>
      <c r="J29" s="11">
        <f t="shared" si="3"/>
        <v>25199</v>
      </c>
      <c r="K29" s="11">
        <f t="shared" si="4"/>
        <v>23261</v>
      </c>
      <c r="L29" s="31">
        <f t="shared" si="5"/>
        <v>1938</v>
      </c>
    </row>
    <row r="30" spans="2:12" ht="15" customHeight="1">
      <c r="B30" s="19">
        <v>20</v>
      </c>
      <c r="C30" s="27">
        <v>11530</v>
      </c>
      <c r="D30" s="11">
        <f t="shared" si="0"/>
        <v>8981</v>
      </c>
      <c r="E30" s="11">
        <f t="shared" si="1"/>
        <v>8291</v>
      </c>
      <c r="F30" s="29">
        <f t="shared" si="2"/>
        <v>690</v>
      </c>
      <c r="G30" s="37"/>
      <c r="H30" s="11">
        <v>60</v>
      </c>
      <c r="I30" s="27">
        <v>33200</v>
      </c>
      <c r="J30" s="11">
        <f t="shared" si="3"/>
        <v>25861</v>
      </c>
      <c r="K30" s="11">
        <f t="shared" si="4"/>
        <v>23872</v>
      </c>
      <c r="L30" s="31">
        <f t="shared" si="5"/>
        <v>1989</v>
      </c>
    </row>
    <row r="31" spans="2:12" ht="15" customHeight="1">
      <c r="B31" s="19">
        <v>21</v>
      </c>
      <c r="C31" s="27">
        <v>11860</v>
      </c>
      <c r="D31" s="11">
        <f t="shared" si="0"/>
        <v>9238</v>
      </c>
      <c r="E31" s="11">
        <f t="shared" si="1"/>
        <v>8528</v>
      </c>
      <c r="F31" s="29">
        <f t="shared" si="2"/>
        <v>710</v>
      </c>
      <c r="G31" s="37"/>
      <c r="H31" s="11">
        <v>61</v>
      </c>
      <c r="I31" s="27">
        <v>34050</v>
      </c>
      <c r="J31" s="11">
        <f t="shared" si="3"/>
        <v>26524</v>
      </c>
      <c r="K31" s="11">
        <f t="shared" si="4"/>
        <v>24483</v>
      </c>
      <c r="L31" s="31">
        <f t="shared" si="5"/>
        <v>2041</v>
      </c>
    </row>
    <row r="32" spans="2:12" ht="15" customHeight="1">
      <c r="B32" s="19">
        <v>22</v>
      </c>
      <c r="C32" s="27">
        <v>12190</v>
      </c>
      <c r="D32" s="11">
        <f t="shared" si="0"/>
        <v>9496</v>
      </c>
      <c r="E32" s="11">
        <f t="shared" si="1"/>
        <v>8765</v>
      </c>
      <c r="F32" s="29">
        <f t="shared" si="2"/>
        <v>731</v>
      </c>
      <c r="G32" s="37"/>
      <c r="H32" s="11">
        <v>62</v>
      </c>
      <c r="I32" s="27">
        <v>34900</v>
      </c>
      <c r="J32" s="11">
        <f t="shared" si="3"/>
        <v>27186</v>
      </c>
      <c r="K32" s="11">
        <f t="shared" si="4"/>
        <v>25094</v>
      </c>
      <c r="L32" s="31">
        <f t="shared" si="5"/>
        <v>2092</v>
      </c>
    </row>
    <row r="33" spans="2:12" ht="15" customHeight="1">
      <c r="B33" s="19">
        <v>23</v>
      </c>
      <c r="C33" s="27">
        <v>12550</v>
      </c>
      <c r="D33" s="11">
        <f t="shared" si="0"/>
        <v>9776</v>
      </c>
      <c r="E33" s="11">
        <f t="shared" si="1"/>
        <v>9024</v>
      </c>
      <c r="F33" s="29">
        <f t="shared" si="2"/>
        <v>752</v>
      </c>
      <c r="G33" s="37"/>
      <c r="H33" s="11">
        <v>63</v>
      </c>
      <c r="I33" s="27">
        <v>35800</v>
      </c>
      <c r="J33" s="11">
        <f t="shared" si="3"/>
        <v>27887</v>
      </c>
      <c r="K33" s="11">
        <f t="shared" si="4"/>
        <v>25742</v>
      </c>
      <c r="L33" s="31">
        <f t="shared" si="5"/>
        <v>2145</v>
      </c>
    </row>
    <row r="34" spans="2:12" ht="15" customHeight="1">
      <c r="B34" s="19">
        <v>24</v>
      </c>
      <c r="C34" s="27">
        <v>12910</v>
      </c>
      <c r="D34" s="11">
        <f t="shared" si="0"/>
        <v>10056</v>
      </c>
      <c r="E34" s="11">
        <f t="shared" si="1"/>
        <v>9283</v>
      </c>
      <c r="F34" s="29">
        <f t="shared" si="2"/>
        <v>773</v>
      </c>
      <c r="G34" s="37"/>
      <c r="H34" s="11">
        <v>64</v>
      </c>
      <c r="I34" s="27">
        <v>36700</v>
      </c>
      <c r="J34" s="11">
        <f t="shared" si="3"/>
        <v>28588</v>
      </c>
      <c r="K34" s="11">
        <f t="shared" si="4"/>
        <v>26389</v>
      </c>
      <c r="L34" s="31">
        <f t="shared" si="5"/>
        <v>2199</v>
      </c>
    </row>
    <row r="35" spans="2:12" ht="15" customHeight="1">
      <c r="B35" s="19">
        <v>25</v>
      </c>
      <c r="C35" s="27">
        <v>13270</v>
      </c>
      <c r="D35" s="11">
        <f t="shared" si="0"/>
        <v>10337</v>
      </c>
      <c r="E35" s="11">
        <f t="shared" si="1"/>
        <v>9542</v>
      </c>
      <c r="F35" s="29">
        <f t="shared" si="2"/>
        <v>795</v>
      </c>
      <c r="G35" s="37"/>
      <c r="H35" s="11">
        <v>65</v>
      </c>
      <c r="I35" s="27">
        <v>37600</v>
      </c>
      <c r="J35" s="11">
        <f t="shared" si="3"/>
        <v>29289</v>
      </c>
      <c r="K35" s="11">
        <f t="shared" si="4"/>
        <v>27036</v>
      </c>
      <c r="L35" s="31">
        <f t="shared" si="5"/>
        <v>2253</v>
      </c>
    </row>
    <row r="36" spans="2:12" ht="15" customHeight="1">
      <c r="B36" s="19">
        <v>26</v>
      </c>
      <c r="C36" s="27">
        <v>13660</v>
      </c>
      <c r="D36" s="11">
        <f t="shared" si="0"/>
        <v>10641</v>
      </c>
      <c r="E36" s="11">
        <f t="shared" si="1"/>
        <v>9822</v>
      </c>
      <c r="F36" s="29">
        <f t="shared" si="2"/>
        <v>819</v>
      </c>
      <c r="G36" s="37"/>
      <c r="H36" s="11">
        <v>66</v>
      </c>
      <c r="I36" s="27">
        <v>38570</v>
      </c>
      <c r="J36" s="11">
        <f t="shared" si="3"/>
        <v>30044</v>
      </c>
      <c r="K36" s="11">
        <f t="shared" si="4"/>
        <v>27733</v>
      </c>
      <c r="L36" s="31">
        <f t="shared" si="5"/>
        <v>2311</v>
      </c>
    </row>
    <row r="37" spans="2:12" ht="15" customHeight="1">
      <c r="B37" s="19">
        <v>27</v>
      </c>
      <c r="C37" s="27">
        <v>14050</v>
      </c>
      <c r="D37" s="11">
        <f t="shared" si="0"/>
        <v>10944</v>
      </c>
      <c r="E37" s="11">
        <f t="shared" si="1"/>
        <v>10103</v>
      </c>
      <c r="F37" s="29">
        <f t="shared" si="2"/>
        <v>841</v>
      </c>
      <c r="G37" s="37"/>
      <c r="H37" s="11">
        <v>67</v>
      </c>
      <c r="I37" s="27">
        <v>39540</v>
      </c>
      <c r="J37" s="11">
        <f t="shared" si="3"/>
        <v>30800</v>
      </c>
      <c r="K37" s="11">
        <f t="shared" si="4"/>
        <v>28431</v>
      </c>
      <c r="L37" s="31">
        <f t="shared" si="5"/>
        <v>2369</v>
      </c>
    </row>
    <row r="38" spans="2:12" ht="15" customHeight="1">
      <c r="B38" s="19">
        <v>28</v>
      </c>
      <c r="C38" s="27">
        <v>14440</v>
      </c>
      <c r="D38" s="11">
        <f t="shared" si="0"/>
        <v>11248</v>
      </c>
      <c r="E38" s="11">
        <f t="shared" si="1"/>
        <v>10383</v>
      </c>
      <c r="F38" s="29">
        <f t="shared" si="2"/>
        <v>865</v>
      </c>
      <c r="G38" s="37"/>
      <c r="H38" s="11">
        <v>68</v>
      </c>
      <c r="I38" s="27">
        <v>40510</v>
      </c>
      <c r="J38" s="11">
        <f t="shared" si="3"/>
        <v>31556</v>
      </c>
      <c r="K38" s="11">
        <f t="shared" si="4"/>
        <v>29128</v>
      </c>
      <c r="L38" s="31">
        <f t="shared" si="5"/>
        <v>2428</v>
      </c>
    </row>
    <row r="39" spans="2:12" ht="15" customHeight="1">
      <c r="B39" s="19">
        <v>29</v>
      </c>
      <c r="C39" s="27">
        <v>14860</v>
      </c>
      <c r="D39" s="11">
        <f t="shared" si="0"/>
        <v>11575</v>
      </c>
      <c r="E39" s="11">
        <f t="shared" si="1"/>
        <v>10685</v>
      </c>
      <c r="F39" s="29">
        <f t="shared" si="2"/>
        <v>890</v>
      </c>
      <c r="G39" s="37"/>
      <c r="H39" s="11">
        <v>69</v>
      </c>
      <c r="I39" s="27">
        <v>41550</v>
      </c>
      <c r="J39" s="11">
        <f t="shared" si="3"/>
        <v>32366</v>
      </c>
      <c r="K39" s="11">
        <f t="shared" si="4"/>
        <v>29876</v>
      </c>
      <c r="L39" s="31">
        <f t="shared" si="5"/>
        <v>2490</v>
      </c>
    </row>
    <row r="40" spans="2:12" ht="15" customHeight="1">
      <c r="B40" s="19">
        <v>30</v>
      </c>
      <c r="C40" s="27">
        <v>15280</v>
      </c>
      <c r="D40" s="11">
        <f t="shared" si="0"/>
        <v>11903</v>
      </c>
      <c r="E40" s="11">
        <f t="shared" si="1"/>
        <v>10987</v>
      </c>
      <c r="F40" s="29">
        <f t="shared" si="2"/>
        <v>916</v>
      </c>
      <c r="G40" s="37"/>
      <c r="H40" s="11">
        <v>70</v>
      </c>
      <c r="I40" s="27">
        <v>42590</v>
      </c>
      <c r="J40" s="11">
        <f t="shared" si="3"/>
        <v>33176</v>
      </c>
      <c r="K40" s="11">
        <f t="shared" si="4"/>
        <v>30624</v>
      </c>
      <c r="L40" s="31">
        <f t="shared" si="5"/>
        <v>2552</v>
      </c>
    </row>
    <row r="41" spans="2:12" ht="15" customHeight="1">
      <c r="B41" s="19">
        <v>31</v>
      </c>
      <c r="C41" s="27">
        <v>15700</v>
      </c>
      <c r="D41" s="11">
        <f t="shared" si="0"/>
        <v>12230</v>
      </c>
      <c r="E41" s="11">
        <f t="shared" si="1"/>
        <v>11289</v>
      </c>
      <c r="F41" s="29">
        <f t="shared" si="2"/>
        <v>941</v>
      </c>
      <c r="G41" s="37"/>
      <c r="H41" s="11">
        <v>71</v>
      </c>
      <c r="I41" s="27">
        <v>43630</v>
      </c>
      <c r="J41" s="11">
        <f t="shared" si="3"/>
        <v>33986</v>
      </c>
      <c r="K41" s="11">
        <f t="shared" si="4"/>
        <v>31372</v>
      </c>
      <c r="L41" s="31">
        <f t="shared" si="5"/>
        <v>2614</v>
      </c>
    </row>
    <row r="42" spans="2:12" ht="15" customHeight="1" thickBot="1">
      <c r="B42" s="21">
        <v>32</v>
      </c>
      <c r="C42" s="27">
        <v>16150</v>
      </c>
      <c r="D42" s="11">
        <f t="shared" si="0"/>
        <v>12580</v>
      </c>
      <c r="E42" s="11">
        <f t="shared" si="1"/>
        <v>11612</v>
      </c>
      <c r="F42" s="30">
        <f t="shared" si="2"/>
        <v>968</v>
      </c>
      <c r="G42" s="38"/>
      <c r="H42" s="11">
        <v>72</v>
      </c>
      <c r="I42" s="27">
        <v>44740</v>
      </c>
      <c r="J42" s="11">
        <f t="shared" si="3"/>
        <v>34851</v>
      </c>
      <c r="K42" s="11">
        <f t="shared" si="4"/>
        <v>32170</v>
      </c>
      <c r="L42" s="31">
        <f aca="true" t="shared" si="6" ref="L42:L51">J42-K42</f>
        <v>2681</v>
      </c>
    </row>
    <row r="43" spans="2:12" ht="15.75" thickBot="1">
      <c r="B43" s="19">
        <v>33</v>
      </c>
      <c r="C43" s="27">
        <v>16600</v>
      </c>
      <c r="D43" s="11">
        <f t="shared" si="0"/>
        <v>12931</v>
      </c>
      <c r="E43" s="11">
        <f t="shared" si="1"/>
        <v>11936</v>
      </c>
      <c r="F43" s="30">
        <f aca="true" t="shared" si="7" ref="F43:F50">D43-E43</f>
        <v>995</v>
      </c>
      <c r="G43" s="39"/>
      <c r="H43" s="11">
        <v>73</v>
      </c>
      <c r="I43" s="27">
        <v>45850</v>
      </c>
      <c r="J43" s="11">
        <f t="shared" si="3"/>
        <v>35715</v>
      </c>
      <c r="K43" s="11">
        <f t="shared" si="4"/>
        <v>32968</v>
      </c>
      <c r="L43" s="31">
        <f t="shared" si="6"/>
        <v>2747</v>
      </c>
    </row>
    <row r="44" spans="2:12" ht="15.75" thickBot="1">
      <c r="B44" s="21">
        <v>34</v>
      </c>
      <c r="C44" s="27">
        <v>17050</v>
      </c>
      <c r="D44" s="11">
        <f t="shared" si="0"/>
        <v>13281</v>
      </c>
      <c r="E44" s="11">
        <f t="shared" si="1"/>
        <v>12260</v>
      </c>
      <c r="F44" s="30">
        <f t="shared" si="7"/>
        <v>1021</v>
      </c>
      <c r="G44" s="39"/>
      <c r="H44" s="11">
        <v>74</v>
      </c>
      <c r="I44" s="27">
        <v>46960</v>
      </c>
      <c r="J44" s="11">
        <f t="shared" si="3"/>
        <v>36580</v>
      </c>
      <c r="K44" s="11">
        <f t="shared" si="4"/>
        <v>33766</v>
      </c>
      <c r="L44" s="31">
        <f t="shared" si="6"/>
        <v>2814</v>
      </c>
    </row>
    <row r="45" spans="2:12" ht="15.75" thickBot="1">
      <c r="B45" s="19">
        <v>35</v>
      </c>
      <c r="C45" s="27">
        <v>17540</v>
      </c>
      <c r="D45" s="11">
        <f t="shared" si="0"/>
        <v>13663</v>
      </c>
      <c r="E45" s="11">
        <f t="shared" si="1"/>
        <v>12612</v>
      </c>
      <c r="F45" s="30">
        <f t="shared" si="7"/>
        <v>1051</v>
      </c>
      <c r="G45" s="39"/>
      <c r="H45" s="11">
        <v>75</v>
      </c>
      <c r="I45" s="27">
        <v>48160</v>
      </c>
      <c r="J45" s="11">
        <f t="shared" si="3"/>
        <v>37515</v>
      </c>
      <c r="K45" s="11">
        <f t="shared" si="4"/>
        <v>34629</v>
      </c>
      <c r="L45" s="31">
        <f t="shared" si="6"/>
        <v>2886</v>
      </c>
    </row>
    <row r="46" spans="2:12" ht="15.75" thickBot="1">
      <c r="B46" s="21">
        <v>36</v>
      </c>
      <c r="C46" s="27">
        <v>18030</v>
      </c>
      <c r="D46" s="11">
        <f t="shared" si="0"/>
        <v>14045</v>
      </c>
      <c r="E46" s="11">
        <f t="shared" si="1"/>
        <v>12964</v>
      </c>
      <c r="F46" s="30">
        <f t="shared" si="7"/>
        <v>1081</v>
      </c>
      <c r="G46" s="39"/>
      <c r="H46" s="11">
        <v>76</v>
      </c>
      <c r="I46" s="27">
        <v>49360</v>
      </c>
      <c r="J46" s="11">
        <f t="shared" si="3"/>
        <v>38449</v>
      </c>
      <c r="K46" s="11">
        <f t="shared" si="4"/>
        <v>35492</v>
      </c>
      <c r="L46" s="31">
        <f t="shared" si="6"/>
        <v>2957</v>
      </c>
    </row>
    <row r="47" spans="2:12" ht="15.75" thickBot="1">
      <c r="B47" s="19">
        <v>37</v>
      </c>
      <c r="C47" s="27">
        <v>18520</v>
      </c>
      <c r="D47" s="11">
        <f t="shared" si="0"/>
        <v>14426</v>
      </c>
      <c r="E47" s="11">
        <f t="shared" si="1"/>
        <v>13317</v>
      </c>
      <c r="F47" s="30">
        <f t="shared" si="7"/>
        <v>1109</v>
      </c>
      <c r="G47" s="39"/>
      <c r="H47" s="11">
        <v>77</v>
      </c>
      <c r="I47" s="27">
        <v>50560</v>
      </c>
      <c r="J47" s="11">
        <f t="shared" si="3"/>
        <v>39384</v>
      </c>
      <c r="K47" s="11">
        <f t="shared" si="4"/>
        <v>36355</v>
      </c>
      <c r="L47" s="31">
        <f t="shared" si="6"/>
        <v>3029</v>
      </c>
    </row>
    <row r="48" spans="2:12" ht="15.75" thickBot="1">
      <c r="B48" s="21">
        <v>38</v>
      </c>
      <c r="C48" s="27">
        <v>19050</v>
      </c>
      <c r="D48" s="11">
        <f t="shared" si="0"/>
        <v>14839</v>
      </c>
      <c r="E48" s="11">
        <f t="shared" si="1"/>
        <v>13698</v>
      </c>
      <c r="F48" s="30">
        <f t="shared" si="7"/>
        <v>1141</v>
      </c>
      <c r="G48" s="39"/>
      <c r="H48" s="11">
        <v>78</v>
      </c>
      <c r="I48" s="27">
        <v>51760</v>
      </c>
      <c r="J48" s="11">
        <f t="shared" si="3"/>
        <v>40319</v>
      </c>
      <c r="K48" s="11">
        <f t="shared" si="4"/>
        <v>37218</v>
      </c>
      <c r="L48" s="31">
        <f t="shared" si="6"/>
        <v>3101</v>
      </c>
    </row>
    <row r="49" spans="2:12" ht="15.75" thickBot="1">
      <c r="B49" s="19">
        <v>39</v>
      </c>
      <c r="C49" s="27">
        <v>19580</v>
      </c>
      <c r="D49" s="11">
        <f t="shared" si="0"/>
        <v>15252</v>
      </c>
      <c r="E49" s="11">
        <f t="shared" si="1"/>
        <v>14079</v>
      </c>
      <c r="F49" s="30">
        <f t="shared" si="7"/>
        <v>1173</v>
      </c>
      <c r="G49" s="39"/>
      <c r="H49" s="11">
        <v>79</v>
      </c>
      <c r="I49" s="27">
        <v>53060</v>
      </c>
      <c r="J49" s="11">
        <f t="shared" si="3"/>
        <v>41332</v>
      </c>
      <c r="K49" s="11">
        <f t="shared" si="4"/>
        <v>38152</v>
      </c>
      <c r="L49" s="31">
        <f t="shared" si="6"/>
        <v>3180</v>
      </c>
    </row>
    <row r="50" spans="2:12" ht="15.75" thickBot="1">
      <c r="B50" s="21">
        <v>40</v>
      </c>
      <c r="C50" s="27">
        <v>20110</v>
      </c>
      <c r="D50" s="11">
        <f t="shared" si="0"/>
        <v>15665</v>
      </c>
      <c r="E50" s="11">
        <f t="shared" si="1"/>
        <v>14460</v>
      </c>
      <c r="F50" s="30">
        <f t="shared" si="7"/>
        <v>1205</v>
      </c>
      <c r="G50" s="39"/>
      <c r="H50" s="11">
        <v>80</v>
      </c>
      <c r="I50" s="27">
        <v>54360</v>
      </c>
      <c r="J50" s="11">
        <f t="shared" si="3"/>
        <v>42344</v>
      </c>
      <c r="K50" s="11">
        <f t="shared" si="4"/>
        <v>39087</v>
      </c>
      <c r="L50" s="31">
        <f t="shared" si="6"/>
        <v>3257</v>
      </c>
    </row>
    <row r="51" spans="8:12" ht="15">
      <c r="H51" s="11">
        <v>81</v>
      </c>
      <c r="I51" s="27">
        <v>55660</v>
      </c>
      <c r="J51" s="11">
        <f t="shared" si="3"/>
        <v>43357</v>
      </c>
      <c r="K51" s="11">
        <f t="shared" si="4"/>
        <v>40022</v>
      </c>
      <c r="L51" s="29">
        <f t="shared" si="6"/>
        <v>3335</v>
      </c>
    </row>
  </sheetData>
  <sheetProtection/>
  <mergeCells count="14">
    <mergeCell ref="B1:C3"/>
    <mergeCell ref="D1:L1"/>
    <mergeCell ref="D2:L2"/>
    <mergeCell ref="D3:L3"/>
    <mergeCell ref="B4:F4"/>
    <mergeCell ref="G4:L4"/>
    <mergeCell ref="B8:L8"/>
    <mergeCell ref="B9:L9"/>
    <mergeCell ref="B5:F5"/>
    <mergeCell ref="G5:L5"/>
    <mergeCell ref="B6:F6"/>
    <mergeCell ref="G6:L6"/>
    <mergeCell ref="B7:F7"/>
    <mergeCell ref="G7:L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4">
      <selection activeCell="V12" sqref="V12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5.71093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9.00390625" style="0" customWidth="1"/>
    <col min="18" max="18" width="6.00390625" style="0" hidden="1" customWidth="1"/>
    <col min="19" max="19" width="6.140625" style="0" hidden="1" customWidth="1"/>
  </cols>
  <sheetData>
    <row r="1" spans="2:17" ht="39" customHeight="1">
      <c r="B1" s="57" t="s">
        <v>9</v>
      </c>
      <c r="C1" s="58"/>
      <c r="D1" s="61" t="s">
        <v>7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t="s">
        <v>10</v>
      </c>
    </row>
    <row r="2" spans="2:16" ht="21.75" customHeight="1">
      <c r="B2" s="59"/>
      <c r="C2" s="60"/>
      <c r="D2" s="63" t="s">
        <v>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5" customHeight="1">
      <c r="B3" s="59"/>
      <c r="C3" s="60"/>
      <c r="D3" s="65" t="s">
        <v>19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18.75" customHeight="1">
      <c r="B4" s="70" t="s">
        <v>20</v>
      </c>
      <c r="C4" s="71"/>
      <c r="D4" s="71"/>
      <c r="E4" s="71"/>
      <c r="F4" s="71"/>
      <c r="G4" s="71"/>
      <c r="H4" s="71"/>
      <c r="I4" s="78" t="s">
        <v>14</v>
      </c>
      <c r="J4" s="78"/>
      <c r="K4" s="78"/>
      <c r="L4" s="78"/>
      <c r="M4" s="78"/>
      <c r="N4" s="78"/>
      <c r="O4" s="78"/>
      <c r="P4" s="79"/>
    </row>
    <row r="5" spans="2:16" ht="16.5" customHeight="1">
      <c r="B5" s="72" t="s">
        <v>11</v>
      </c>
      <c r="C5" s="73"/>
      <c r="D5" s="73"/>
      <c r="E5" s="73"/>
      <c r="F5" s="73"/>
      <c r="G5" s="73"/>
      <c r="H5" s="73"/>
      <c r="I5" s="48" t="s">
        <v>12</v>
      </c>
      <c r="J5" s="48"/>
      <c r="K5" s="48"/>
      <c r="L5" s="48"/>
      <c r="M5" s="48"/>
      <c r="N5" s="48"/>
      <c r="O5" s="48"/>
      <c r="P5" s="49"/>
    </row>
    <row r="6" spans="2:16" ht="19.5" customHeight="1">
      <c r="B6" s="86" t="s">
        <v>24</v>
      </c>
      <c r="C6" s="87"/>
      <c r="D6" s="87"/>
      <c r="E6" s="87"/>
      <c r="F6" s="87"/>
      <c r="G6" s="87"/>
      <c r="H6" s="87"/>
      <c r="I6" s="50" t="s">
        <v>13</v>
      </c>
      <c r="J6" s="50"/>
      <c r="K6" s="50"/>
      <c r="L6" s="50"/>
      <c r="M6" s="50"/>
      <c r="N6" s="50"/>
      <c r="O6" s="50"/>
      <c r="P6" s="51"/>
    </row>
    <row r="7" spans="2:16" ht="15.75" customHeight="1">
      <c r="B7" s="83" t="s">
        <v>30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7" ht="23.25" customHeight="1">
      <c r="B8" s="67" t="s">
        <v>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17"/>
    </row>
    <row r="9" spans="2:16" ht="33.75" customHeight="1">
      <c r="B9" s="40" t="s">
        <v>1</v>
      </c>
      <c r="C9" s="16" t="s">
        <v>0</v>
      </c>
      <c r="D9" s="15" t="s">
        <v>28</v>
      </c>
      <c r="E9" s="15" t="s">
        <v>15</v>
      </c>
      <c r="F9" s="15" t="s">
        <v>27</v>
      </c>
      <c r="G9" s="15" t="s">
        <v>16</v>
      </c>
      <c r="H9" s="15" t="s">
        <v>17</v>
      </c>
      <c r="I9" s="33"/>
      <c r="J9" s="15" t="s">
        <v>1</v>
      </c>
      <c r="K9" s="16" t="s">
        <v>0</v>
      </c>
      <c r="L9" s="15" t="s">
        <v>28</v>
      </c>
      <c r="M9" s="15" t="s">
        <v>15</v>
      </c>
      <c r="N9" s="15" t="s">
        <v>27</v>
      </c>
      <c r="O9" s="15" t="s">
        <v>16</v>
      </c>
      <c r="P9" s="41" t="s">
        <v>17</v>
      </c>
    </row>
    <row r="10" spans="2:19" ht="15" customHeight="1">
      <c r="B10" s="19">
        <v>1</v>
      </c>
      <c r="C10" s="27">
        <v>6700</v>
      </c>
      <c r="D10" s="11">
        <f>ROUND(C10*77.896%,0)</f>
        <v>5219</v>
      </c>
      <c r="E10" s="11">
        <f>IF(R10&lt;=12000,R10,IF(R10&gt;=12000,12000))</f>
        <v>2010</v>
      </c>
      <c r="F10" s="11">
        <f>ROUND(C10*27%,0)</f>
        <v>1809</v>
      </c>
      <c r="G10" s="11">
        <f>IF(C10&lt;=8200,200,IF(C10&lt;=13270,300,IF(C10&lt;=18030,350,IF(C10&gt;18030,525))))</f>
        <v>200</v>
      </c>
      <c r="H10" s="29">
        <f>SUM(C10:G10)</f>
        <v>15938</v>
      </c>
      <c r="I10" s="28"/>
      <c r="J10" s="11">
        <v>41</v>
      </c>
      <c r="K10" s="27">
        <v>20110</v>
      </c>
      <c r="L10" s="11">
        <f>ROUND(K10*77.896%,0)</f>
        <v>15665</v>
      </c>
      <c r="M10" s="11">
        <f>IF(S10&lt;=12000,S10,IF(S10&gt;12000,12000))</f>
        <v>6033</v>
      </c>
      <c r="N10" s="11">
        <f>ROUND(K10*27%,0)</f>
        <v>5430</v>
      </c>
      <c r="O10" s="11">
        <f>IF(K10&lt;=8200,200,IF(K10&lt;=13270,300,IF(K10&lt;=18030,350,IF(K10&gt;18030,525))))</f>
        <v>525</v>
      </c>
      <c r="P10" s="31">
        <f>SUM(K10:O10)</f>
        <v>47763</v>
      </c>
      <c r="R10" s="11">
        <f>ROUND(C10*30%,0)</f>
        <v>2010</v>
      </c>
      <c r="S10" s="11">
        <f>ROUND(K10*30%,0)</f>
        <v>6033</v>
      </c>
    </row>
    <row r="11" spans="2:21" ht="15" customHeight="1">
      <c r="B11" s="19">
        <v>2</v>
      </c>
      <c r="C11" s="27">
        <v>6900</v>
      </c>
      <c r="D11" s="11">
        <f aca="true" t="shared" si="0" ref="D11:D49">ROUND(C11*77.896%,0)</f>
        <v>5375</v>
      </c>
      <c r="E11" s="11">
        <f aca="true" t="shared" si="1" ref="E11:E49">IF(R11&lt;=12000,R11,IF(R11&gt;=12000,12000))</f>
        <v>2070</v>
      </c>
      <c r="F11" s="11">
        <f aca="true" t="shared" si="2" ref="F11:F49">ROUND(C11*27%,0)</f>
        <v>1863</v>
      </c>
      <c r="G11" s="11">
        <f aca="true" t="shared" si="3" ref="G11:G49">IF(C11&lt;=8200,200,IF(C11&lt;=13270,300,IF(C11&lt;=18030,350,IF(C11&gt;18030,525))))</f>
        <v>200</v>
      </c>
      <c r="H11" s="29">
        <f aca="true" t="shared" si="4" ref="H11:H49">SUM(C11:G11)</f>
        <v>16408</v>
      </c>
      <c r="I11" s="28"/>
      <c r="J11" s="11">
        <v>42</v>
      </c>
      <c r="K11" s="27">
        <v>20680</v>
      </c>
      <c r="L11" s="11">
        <f aca="true" t="shared" si="5" ref="L11:L50">ROUND(K11*77.896%,0)</f>
        <v>16109</v>
      </c>
      <c r="M11" s="11">
        <f aca="true" t="shared" si="6" ref="M11:M50">IF(S11&lt;=12000,S11,IF(S11&gt;12000,12000))</f>
        <v>6204</v>
      </c>
      <c r="N11" s="11">
        <f aca="true" t="shared" si="7" ref="N11:N50">ROUND(K11*27%,0)</f>
        <v>5584</v>
      </c>
      <c r="O11" s="11">
        <f aca="true" t="shared" si="8" ref="O11:O50">IF(K11&lt;=8200,200,IF(K11&lt;=13270,300,IF(K11&lt;=18030,350,IF(K11&gt;18030,525))))</f>
        <v>525</v>
      </c>
      <c r="P11" s="31">
        <f aca="true" t="shared" si="9" ref="P11:P50">SUM(K11:O11)</f>
        <v>49102</v>
      </c>
      <c r="R11" s="11">
        <f aca="true" t="shared" si="10" ref="R11:R49">ROUND(C11*30%,0)</f>
        <v>2070</v>
      </c>
      <c r="S11" s="11">
        <f aca="true" t="shared" si="11" ref="S11:S50">ROUND(K11*30%,0)</f>
        <v>6204</v>
      </c>
      <c r="U11" s="2" t="s">
        <v>6</v>
      </c>
    </row>
    <row r="12" spans="2:22" ht="15" customHeight="1">
      <c r="B12" s="19">
        <v>3</v>
      </c>
      <c r="C12" s="27">
        <v>7100</v>
      </c>
      <c r="D12" s="11">
        <f t="shared" si="0"/>
        <v>5531</v>
      </c>
      <c r="E12" s="11">
        <f t="shared" si="1"/>
        <v>2130</v>
      </c>
      <c r="F12" s="11">
        <f t="shared" si="2"/>
        <v>1917</v>
      </c>
      <c r="G12" s="11">
        <f t="shared" si="3"/>
        <v>200</v>
      </c>
      <c r="H12" s="29">
        <f t="shared" si="4"/>
        <v>16878</v>
      </c>
      <c r="I12" s="28"/>
      <c r="J12" s="11">
        <v>43</v>
      </c>
      <c r="K12" s="27">
        <v>21250</v>
      </c>
      <c r="L12" s="11">
        <f t="shared" si="5"/>
        <v>16553</v>
      </c>
      <c r="M12" s="11">
        <f t="shared" si="6"/>
        <v>6375</v>
      </c>
      <c r="N12" s="11">
        <f t="shared" si="7"/>
        <v>5738</v>
      </c>
      <c r="O12" s="11">
        <f t="shared" si="8"/>
        <v>525</v>
      </c>
      <c r="P12" s="31">
        <f t="shared" si="9"/>
        <v>50441</v>
      </c>
      <c r="R12" s="11">
        <f t="shared" si="10"/>
        <v>2130</v>
      </c>
      <c r="S12" s="11">
        <f t="shared" si="11"/>
        <v>6375</v>
      </c>
      <c r="V12" s="3"/>
    </row>
    <row r="13" spans="2:20" ht="15" customHeight="1">
      <c r="B13" s="19">
        <v>4</v>
      </c>
      <c r="C13" s="27">
        <v>7300</v>
      </c>
      <c r="D13" s="11">
        <f t="shared" si="0"/>
        <v>5686</v>
      </c>
      <c r="E13" s="11">
        <f t="shared" si="1"/>
        <v>2190</v>
      </c>
      <c r="F13" s="11">
        <f t="shared" si="2"/>
        <v>1971</v>
      </c>
      <c r="G13" s="11">
        <f t="shared" si="3"/>
        <v>200</v>
      </c>
      <c r="H13" s="29">
        <f t="shared" si="4"/>
        <v>17347</v>
      </c>
      <c r="I13" s="28"/>
      <c r="J13" s="11">
        <v>44</v>
      </c>
      <c r="K13" s="27">
        <v>21820</v>
      </c>
      <c r="L13" s="11">
        <f t="shared" si="5"/>
        <v>16997</v>
      </c>
      <c r="M13" s="11">
        <f t="shared" si="6"/>
        <v>6546</v>
      </c>
      <c r="N13" s="11">
        <f t="shared" si="7"/>
        <v>5891</v>
      </c>
      <c r="O13" s="11">
        <f t="shared" si="8"/>
        <v>525</v>
      </c>
      <c r="P13" s="31">
        <f t="shared" si="9"/>
        <v>51779</v>
      </c>
      <c r="R13" s="11">
        <f t="shared" si="10"/>
        <v>2190</v>
      </c>
      <c r="S13" s="11">
        <f t="shared" si="11"/>
        <v>6546</v>
      </c>
      <c r="T13" s="3"/>
    </row>
    <row r="14" spans="2:20" ht="15" customHeight="1">
      <c r="B14" s="19">
        <v>5</v>
      </c>
      <c r="C14" s="27">
        <v>7520</v>
      </c>
      <c r="D14" s="11">
        <f t="shared" si="0"/>
        <v>5858</v>
      </c>
      <c r="E14" s="11">
        <f t="shared" si="1"/>
        <v>2256</v>
      </c>
      <c r="F14" s="11">
        <f t="shared" si="2"/>
        <v>2030</v>
      </c>
      <c r="G14" s="11">
        <f t="shared" si="3"/>
        <v>200</v>
      </c>
      <c r="H14" s="29">
        <f t="shared" si="4"/>
        <v>17864</v>
      </c>
      <c r="I14" s="28"/>
      <c r="J14" s="11">
        <v>45</v>
      </c>
      <c r="K14" s="27">
        <v>22430</v>
      </c>
      <c r="L14" s="11">
        <f t="shared" si="5"/>
        <v>17472</v>
      </c>
      <c r="M14" s="11">
        <f t="shared" si="6"/>
        <v>6729</v>
      </c>
      <c r="N14" s="11">
        <f t="shared" si="7"/>
        <v>6056</v>
      </c>
      <c r="O14" s="11">
        <f t="shared" si="8"/>
        <v>525</v>
      </c>
      <c r="P14" s="31">
        <f t="shared" si="9"/>
        <v>53212</v>
      </c>
      <c r="R14" s="11">
        <f t="shared" si="10"/>
        <v>2256</v>
      </c>
      <c r="S14" s="11">
        <f t="shared" si="11"/>
        <v>6729</v>
      </c>
      <c r="T14" s="4"/>
    </row>
    <row r="15" spans="2:20" ht="15" customHeight="1">
      <c r="B15" s="19">
        <v>6</v>
      </c>
      <c r="C15" s="27">
        <v>7740</v>
      </c>
      <c r="D15" s="11">
        <f t="shared" si="0"/>
        <v>6029</v>
      </c>
      <c r="E15" s="11">
        <f t="shared" si="1"/>
        <v>2322</v>
      </c>
      <c r="F15" s="11">
        <f t="shared" si="2"/>
        <v>2090</v>
      </c>
      <c r="G15" s="11">
        <f t="shared" si="3"/>
        <v>200</v>
      </c>
      <c r="H15" s="29">
        <f t="shared" si="4"/>
        <v>18381</v>
      </c>
      <c r="I15" s="28"/>
      <c r="J15" s="11">
        <v>46</v>
      </c>
      <c r="K15" s="27">
        <v>23040</v>
      </c>
      <c r="L15" s="11">
        <f t="shared" si="5"/>
        <v>17947</v>
      </c>
      <c r="M15" s="11">
        <f t="shared" si="6"/>
        <v>6912</v>
      </c>
      <c r="N15" s="11">
        <f t="shared" si="7"/>
        <v>6221</v>
      </c>
      <c r="O15" s="11">
        <f t="shared" si="8"/>
        <v>525</v>
      </c>
      <c r="P15" s="31">
        <f t="shared" si="9"/>
        <v>54645</v>
      </c>
      <c r="R15" s="11">
        <f t="shared" si="10"/>
        <v>2322</v>
      </c>
      <c r="S15" s="11">
        <f t="shared" si="11"/>
        <v>6912</v>
      </c>
      <c r="T15" s="5"/>
    </row>
    <row r="16" spans="2:20" ht="15" customHeight="1">
      <c r="B16" s="19">
        <v>7</v>
      </c>
      <c r="C16" s="27">
        <v>7960</v>
      </c>
      <c r="D16" s="11">
        <f t="shared" si="0"/>
        <v>6201</v>
      </c>
      <c r="E16" s="11">
        <f t="shared" si="1"/>
        <v>2388</v>
      </c>
      <c r="F16" s="11">
        <f t="shared" si="2"/>
        <v>2149</v>
      </c>
      <c r="G16" s="11">
        <f t="shared" si="3"/>
        <v>200</v>
      </c>
      <c r="H16" s="29">
        <f t="shared" si="4"/>
        <v>18898</v>
      </c>
      <c r="I16" s="28"/>
      <c r="J16" s="11">
        <v>47</v>
      </c>
      <c r="K16" s="27">
        <v>23650</v>
      </c>
      <c r="L16" s="11">
        <f t="shared" si="5"/>
        <v>18422</v>
      </c>
      <c r="M16" s="11">
        <f t="shared" si="6"/>
        <v>7095</v>
      </c>
      <c r="N16" s="11">
        <f t="shared" si="7"/>
        <v>6386</v>
      </c>
      <c r="O16" s="11">
        <f t="shared" si="8"/>
        <v>525</v>
      </c>
      <c r="P16" s="31">
        <f t="shared" si="9"/>
        <v>56078</v>
      </c>
      <c r="R16" s="11">
        <f t="shared" si="10"/>
        <v>2388</v>
      </c>
      <c r="S16" s="11">
        <f t="shared" si="11"/>
        <v>7095</v>
      </c>
      <c r="T16" s="6"/>
    </row>
    <row r="17" spans="2:22" ht="15" customHeight="1">
      <c r="B17" s="19">
        <v>8</v>
      </c>
      <c r="C17" s="27">
        <v>8200</v>
      </c>
      <c r="D17" s="11">
        <f t="shared" si="0"/>
        <v>6387</v>
      </c>
      <c r="E17" s="11">
        <f t="shared" si="1"/>
        <v>2460</v>
      </c>
      <c r="F17" s="11">
        <f t="shared" si="2"/>
        <v>2214</v>
      </c>
      <c r="G17" s="11">
        <f t="shared" si="3"/>
        <v>200</v>
      </c>
      <c r="H17" s="29">
        <f t="shared" si="4"/>
        <v>19461</v>
      </c>
      <c r="I17" s="28"/>
      <c r="J17" s="11">
        <v>48</v>
      </c>
      <c r="K17" s="27">
        <v>24300</v>
      </c>
      <c r="L17" s="11">
        <f t="shared" si="5"/>
        <v>18929</v>
      </c>
      <c r="M17" s="11">
        <f t="shared" si="6"/>
        <v>7290</v>
      </c>
      <c r="N17" s="11">
        <f t="shared" si="7"/>
        <v>6561</v>
      </c>
      <c r="O17" s="11">
        <f t="shared" si="8"/>
        <v>525</v>
      </c>
      <c r="P17" s="31">
        <f>SUM(K17:O17)</f>
        <v>57605</v>
      </c>
      <c r="R17" s="11">
        <f t="shared" si="10"/>
        <v>2460</v>
      </c>
      <c r="S17" s="11">
        <f t="shared" si="11"/>
        <v>7290</v>
      </c>
      <c r="T17" s="7"/>
      <c r="U17" s="8" t="s">
        <v>3</v>
      </c>
      <c r="V17" s="8"/>
    </row>
    <row r="18" spans="2:24" ht="15" customHeight="1">
      <c r="B18" s="19">
        <v>9</v>
      </c>
      <c r="C18" s="27">
        <v>8440</v>
      </c>
      <c r="D18" s="11">
        <f t="shared" si="0"/>
        <v>6574</v>
      </c>
      <c r="E18" s="11">
        <f t="shared" si="1"/>
        <v>2532</v>
      </c>
      <c r="F18" s="11">
        <f t="shared" si="2"/>
        <v>2279</v>
      </c>
      <c r="G18" s="11">
        <f t="shared" si="3"/>
        <v>300</v>
      </c>
      <c r="H18" s="29">
        <f t="shared" si="4"/>
        <v>20125</v>
      </c>
      <c r="I18" s="28"/>
      <c r="J18" s="11">
        <v>49</v>
      </c>
      <c r="K18" s="27">
        <v>24950</v>
      </c>
      <c r="L18" s="11">
        <f t="shared" si="5"/>
        <v>19435</v>
      </c>
      <c r="M18" s="11">
        <f t="shared" si="6"/>
        <v>7485</v>
      </c>
      <c r="N18" s="11">
        <f t="shared" si="7"/>
        <v>6737</v>
      </c>
      <c r="O18" s="11">
        <f t="shared" si="8"/>
        <v>525</v>
      </c>
      <c r="P18" s="31">
        <f t="shared" si="9"/>
        <v>59132</v>
      </c>
      <c r="R18" s="11">
        <f t="shared" si="10"/>
        <v>2532</v>
      </c>
      <c r="S18" s="11">
        <f t="shared" si="11"/>
        <v>7485</v>
      </c>
      <c r="T18" s="8"/>
      <c r="V18" s="8" t="s">
        <v>4</v>
      </c>
      <c r="X18" s="8"/>
    </row>
    <row r="19" spans="2:24" ht="15" customHeight="1">
      <c r="B19" s="19">
        <v>10</v>
      </c>
      <c r="C19" s="27">
        <v>8680</v>
      </c>
      <c r="D19" s="11">
        <f t="shared" si="0"/>
        <v>6761</v>
      </c>
      <c r="E19" s="11">
        <f t="shared" si="1"/>
        <v>2604</v>
      </c>
      <c r="F19" s="11">
        <f t="shared" si="2"/>
        <v>2344</v>
      </c>
      <c r="G19" s="11">
        <f t="shared" si="3"/>
        <v>300</v>
      </c>
      <c r="H19" s="29">
        <f t="shared" si="4"/>
        <v>20689</v>
      </c>
      <c r="I19" s="28"/>
      <c r="J19" s="11">
        <v>50</v>
      </c>
      <c r="K19" s="27">
        <v>25600</v>
      </c>
      <c r="L19" s="11">
        <f t="shared" si="5"/>
        <v>19941</v>
      </c>
      <c r="M19" s="11">
        <f t="shared" si="6"/>
        <v>7680</v>
      </c>
      <c r="N19" s="11">
        <f t="shared" si="7"/>
        <v>6912</v>
      </c>
      <c r="O19" s="11">
        <f t="shared" si="8"/>
        <v>525</v>
      </c>
      <c r="P19" s="31">
        <f t="shared" si="9"/>
        <v>60658</v>
      </c>
      <c r="R19" s="11">
        <f t="shared" si="10"/>
        <v>2604</v>
      </c>
      <c r="S19" s="11">
        <f t="shared" si="11"/>
        <v>7680</v>
      </c>
      <c r="T19" s="8"/>
      <c r="X19" s="8"/>
    </row>
    <row r="20" spans="2:20" ht="15" customHeight="1">
      <c r="B20" s="19">
        <v>11</v>
      </c>
      <c r="C20" s="27">
        <v>8940</v>
      </c>
      <c r="D20" s="11">
        <f t="shared" si="0"/>
        <v>6964</v>
      </c>
      <c r="E20" s="11">
        <f t="shared" si="1"/>
        <v>2682</v>
      </c>
      <c r="F20" s="11">
        <f t="shared" si="2"/>
        <v>2414</v>
      </c>
      <c r="G20" s="11">
        <f t="shared" si="3"/>
        <v>300</v>
      </c>
      <c r="H20" s="29">
        <f t="shared" si="4"/>
        <v>21300</v>
      </c>
      <c r="I20" s="28"/>
      <c r="J20" s="11">
        <v>51</v>
      </c>
      <c r="K20" s="27">
        <v>26300</v>
      </c>
      <c r="L20" s="11">
        <f t="shared" si="5"/>
        <v>20487</v>
      </c>
      <c r="M20" s="11">
        <f t="shared" si="6"/>
        <v>7890</v>
      </c>
      <c r="N20" s="11">
        <f t="shared" si="7"/>
        <v>7101</v>
      </c>
      <c r="O20" s="11">
        <f t="shared" si="8"/>
        <v>525</v>
      </c>
      <c r="P20" s="31">
        <f t="shared" si="9"/>
        <v>62303</v>
      </c>
      <c r="R20" s="11">
        <f t="shared" si="10"/>
        <v>2682</v>
      </c>
      <c r="S20" s="11">
        <f t="shared" si="11"/>
        <v>7890</v>
      </c>
      <c r="T20" s="9" t="s">
        <v>5</v>
      </c>
    </row>
    <row r="21" spans="2:19" ht="15" customHeight="1">
      <c r="B21" s="19">
        <v>12</v>
      </c>
      <c r="C21" s="27">
        <v>9200</v>
      </c>
      <c r="D21" s="11">
        <f t="shared" si="0"/>
        <v>7166</v>
      </c>
      <c r="E21" s="11">
        <f t="shared" si="1"/>
        <v>2760</v>
      </c>
      <c r="F21" s="11">
        <f t="shared" si="2"/>
        <v>2484</v>
      </c>
      <c r="G21" s="11">
        <f t="shared" si="3"/>
        <v>300</v>
      </c>
      <c r="H21" s="29">
        <f t="shared" si="4"/>
        <v>21910</v>
      </c>
      <c r="I21" s="28"/>
      <c r="J21" s="11">
        <v>52</v>
      </c>
      <c r="K21" s="27">
        <v>27000</v>
      </c>
      <c r="L21" s="11">
        <f t="shared" si="5"/>
        <v>21032</v>
      </c>
      <c r="M21" s="11">
        <f t="shared" si="6"/>
        <v>8100</v>
      </c>
      <c r="N21" s="11">
        <f t="shared" si="7"/>
        <v>7290</v>
      </c>
      <c r="O21" s="11">
        <f t="shared" si="8"/>
        <v>525</v>
      </c>
      <c r="P21" s="31">
        <f t="shared" si="9"/>
        <v>63947</v>
      </c>
      <c r="R21" s="11">
        <f t="shared" si="10"/>
        <v>2760</v>
      </c>
      <c r="S21" s="11">
        <f t="shared" si="11"/>
        <v>8100</v>
      </c>
    </row>
    <row r="22" spans="2:19" ht="15" customHeight="1">
      <c r="B22" s="19">
        <v>13</v>
      </c>
      <c r="C22" s="27">
        <v>9460</v>
      </c>
      <c r="D22" s="11">
        <f t="shared" si="0"/>
        <v>7369</v>
      </c>
      <c r="E22" s="11">
        <f t="shared" si="1"/>
        <v>2838</v>
      </c>
      <c r="F22" s="11">
        <f t="shared" si="2"/>
        <v>2554</v>
      </c>
      <c r="G22" s="11">
        <f t="shared" si="3"/>
        <v>300</v>
      </c>
      <c r="H22" s="29">
        <f t="shared" si="4"/>
        <v>22521</v>
      </c>
      <c r="I22" s="28"/>
      <c r="J22" s="11">
        <v>53</v>
      </c>
      <c r="K22" s="27">
        <v>27700</v>
      </c>
      <c r="L22" s="11">
        <f t="shared" si="5"/>
        <v>21577</v>
      </c>
      <c r="M22" s="11">
        <f t="shared" si="6"/>
        <v>8310</v>
      </c>
      <c r="N22" s="11">
        <f t="shared" si="7"/>
        <v>7479</v>
      </c>
      <c r="O22" s="11">
        <f t="shared" si="8"/>
        <v>525</v>
      </c>
      <c r="P22" s="31">
        <f t="shared" si="9"/>
        <v>65591</v>
      </c>
      <c r="R22" s="11">
        <f t="shared" si="10"/>
        <v>2838</v>
      </c>
      <c r="S22" s="11">
        <f t="shared" si="11"/>
        <v>8310</v>
      </c>
    </row>
    <row r="23" spans="2:19" ht="15" customHeight="1">
      <c r="B23" s="19">
        <v>14</v>
      </c>
      <c r="C23" s="27">
        <v>9740</v>
      </c>
      <c r="D23" s="11">
        <f t="shared" si="0"/>
        <v>7587</v>
      </c>
      <c r="E23" s="11">
        <f t="shared" si="1"/>
        <v>2922</v>
      </c>
      <c r="F23" s="11">
        <f t="shared" si="2"/>
        <v>2630</v>
      </c>
      <c r="G23" s="11">
        <f t="shared" si="3"/>
        <v>300</v>
      </c>
      <c r="H23" s="29">
        <f t="shared" si="4"/>
        <v>23179</v>
      </c>
      <c r="I23" s="28"/>
      <c r="J23" s="11">
        <v>54</v>
      </c>
      <c r="K23" s="27">
        <v>28450</v>
      </c>
      <c r="L23" s="11">
        <f t="shared" si="5"/>
        <v>22161</v>
      </c>
      <c r="M23" s="11">
        <f t="shared" si="6"/>
        <v>8535</v>
      </c>
      <c r="N23" s="11">
        <f t="shared" si="7"/>
        <v>7682</v>
      </c>
      <c r="O23" s="11">
        <f t="shared" si="8"/>
        <v>525</v>
      </c>
      <c r="P23" s="31">
        <f t="shared" si="9"/>
        <v>67353</v>
      </c>
      <c r="R23" s="11">
        <f t="shared" si="10"/>
        <v>2922</v>
      </c>
      <c r="S23" s="11">
        <f t="shared" si="11"/>
        <v>8535</v>
      </c>
    </row>
    <row r="24" spans="2:19" ht="15" customHeight="1">
      <c r="B24" s="19">
        <v>15</v>
      </c>
      <c r="C24" s="27">
        <v>10020</v>
      </c>
      <c r="D24" s="11">
        <f t="shared" si="0"/>
        <v>7805</v>
      </c>
      <c r="E24" s="11">
        <f t="shared" si="1"/>
        <v>3006</v>
      </c>
      <c r="F24" s="11">
        <f t="shared" si="2"/>
        <v>2705</v>
      </c>
      <c r="G24" s="11">
        <f t="shared" si="3"/>
        <v>300</v>
      </c>
      <c r="H24" s="29">
        <f t="shared" si="4"/>
        <v>23836</v>
      </c>
      <c r="I24" s="28"/>
      <c r="J24" s="11">
        <v>55</v>
      </c>
      <c r="K24" s="27">
        <v>29200</v>
      </c>
      <c r="L24" s="11">
        <f t="shared" si="5"/>
        <v>22746</v>
      </c>
      <c r="M24" s="11">
        <f t="shared" si="6"/>
        <v>8760</v>
      </c>
      <c r="N24" s="11">
        <f t="shared" si="7"/>
        <v>7884</v>
      </c>
      <c r="O24" s="11">
        <f t="shared" si="8"/>
        <v>525</v>
      </c>
      <c r="P24" s="31">
        <f t="shared" si="9"/>
        <v>69115</v>
      </c>
      <c r="R24" s="11">
        <f t="shared" si="10"/>
        <v>3006</v>
      </c>
      <c r="S24" s="11">
        <f t="shared" si="11"/>
        <v>8760</v>
      </c>
    </row>
    <row r="25" spans="2:19" ht="15" customHeight="1">
      <c r="B25" s="19">
        <v>16</v>
      </c>
      <c r="C25" s="27">
        <v>10300</v>
      </c>
      <c r="D25" s="11">
        <f t="shared" si="0"/>
        <v>8023</v>
      </c>
      <c r="E25" s="11">
        <f t="shared" si="1"/>
        <v>3090</v>
      </c>
      <c r="F25" s="11">
        <f t="shared" si="2"/>
        <v>2781</v>
      </c>
      <c r="G25" s="11">
        <f t="shared" si="3"/>
        <v>300</v>
      </c>
      <c r="H25" s="29">
        <f t="shared" si="4"/>
        <v>24494</v>
      </c>
      <c r="I25" s="28"/>
      <c r="J25" s="11">
        <v>56</v>
      </c>
      <c r="K25" s="27">
        <v>29950</v>
      </c>
      <c r="L25" s="11">
        <f t="shared" si="5"/>
        <v>23330</v>
      </c>
      <c r="M25" s="11">
        <f t="shared" si="6"/>
        <v>8985</v>
      </c>
      <c r="N25" s="11">
        <f t="shared" si="7"/>
        <v>8087</v>
      </c>
      <c r="O25" s="11">
        <f t="shared" si="8"/>
        <v>525</v>
      </c>
      <c r="P25" s="31">
        <f t="shared" si="9"/>
        <v>70877</v>
      </c>
      <c r="R25" s="11">
        <f t="shared" si="10"/>
        <v>3090</v>
      </c>
      <c r="S25" s="11">
        <f t="shared" si="11"/>
        <v>8985</v>
      </c>
    </row>
    <row r="26" spans="2:19" ht="15" customHeight="1">
      <c r="B26" s="19">
        <v>17</v>
      </c>
      <c r="C26" s="27">
        <v>10600</v>
      </c>
      <c r="D26" s="11">
        <f t="shared" si="0"/>
        <v>8257</v>
      </c>
      <c r="E26" s="11">
        <f t="shared" si="1"/>
        <v>3180</v>
      </c>
      <c r="F26" s="11">
        <f t="shared" si="2"/>
        <v>2862</v>
      </c>
      <c r="G26" s="11">
        <f t="shared" si="3"/>
        <v>300</v>
      </c>
      <c r="H26" s="29">
        <f t="shared" si="4"/>
        <v>25199</v>
      </c>
      <c r="I26" s="28"/>
      <c r="J26" s="11">
        <v>57</v>
      </c>
      <c r="K26" s="27">
        <v>30750</v>
      </c>
      <c r="L26" s="11">
        <f t="shared" si="5"/>
        <v>23953</v>
      </c>
      <c r="M26" s="11">
        <f t="shared" si="6"/>
        <v>9225</v>
      </c>
      <c r="N26" s="11">
        <f t="shared" si="7"/>
        <v>8303</v>
      </c>
      <c r="O26" s="11">
        <f t="shared" si="8"/>
        <v>525</v>
      </c>
      <c r="P26" s="31">
        <f t="shared" si="9"/>
        <v>72756</v>
      </c>
      <c r="R26" s="11">
        <f t="shared" si="10"/>
        <v>3180</v>
      </c>
      <c r="S26" s="11">
        <f t="shared" si="11"/>
        <v>9225</v>
      </c>
    </row>
    <row r="27" spans="2:19" ht="15" customHeight="1">
      <c r="B27" s="19">
        <v>18</v>
      </c>
      <c r="C27" s="27">
        <v>10900</v>
      </c>
      <c r="D27" s="11">
        <f t="shared" si="0"/>
        <v>8491</v>
      </c>
      <c r="E27" s="11">
        <f t="shared" si="1"/>
        <v>3270</v>
      </c>
      <c r="F27" s="11">
        <f t="shared" si="2"/>
        <v>2943</v>
      </c>
      <c r="G27" s="11">
        <f t="shared" si="3"/>
        <v>300</v>
      </c>
      <c r="H27" s="29">
        <f t="shared" si="4"/>
        <v>25904</v>
      </c>
      <c r="I27" s="28"/>
      <c r="J27" s="11">
        <v>58</v>
      </c>
      <c r="K27" s="27">
        <v>31550</v>
      </c>
      <c r="L27" s="11">
        <f t="shared" si="5"/>
        <v>24576</v>
      </c>
      <c r="M27" s="11">
        <f t="shared" si="6"/>
        <v>9465</v>
      </c>
      <c r="N27" s="11">
        <f t="shared" si="7"/>
        <v>8519</v>
      </c>
      <c r="O27" s="11">
        <f t="shared" si="8"/>
        <v>525</v>
      </c>
      <c r="P27" s="31">
        <f t="shared" si="9"/>
        <v>74635</v>
      </c>
      <c r="R27" s="11">
        <f t="shared" si="10"/>
        <v>3270</v>
      </c>
      <c r="S27" s="11">
        <f t="shared" si="11"/>
        <v>9465</v>
      </c>
    </row>
    <row r="28" spans="2:19" ht="15" customHeight="1">
      <c r="B28" s="19">
        <v>19</v>
      </c>
      <c r="C28" s="27">
        <v>11200</v>
      </c>
      <c r="D28" s="11">
        <f t="shared" si="0"/>
        <v>8724</v>
      </c>
      <c r="E28" s="11">
        <f t="shared" si="1"/>
        <v>3360</v>
      </c>
      <c r="F28" s="11">
        <f t="shared" si="2"/>
        <v>3024</v>
      </c>
      <c r="G28" s="11">
        <f t="shared" si="3"/>
        <v>300</v>
      </c>
      <c r="H28" s="29">
        <f t="shared" si="4"/>
        <v>26608</v>
      </c>
      <c r="I28" s="28"/>
      <c r="J28" s="11">
        <v>59</v>
      </c>
      <c r="K28" s="27">
        <v>32350</v>
      </c>
      <c r="L28" s="11">
        <f t="shared" si="5"/>
        <v>25199</v>
      </c>
      <c r="M28" s="11">
        <f t="shared" si="6"/>
        <v>9705</v>
      </c>
      <c r="N28" s="11">
        <f t="shared" si="7"/>
        <v>8735</v>
      </c>
      <c r="O28" s="11">
        <f t="shared" si="8"/>
        <v>525</v>
      </c>
      <c r="P28" s="31">
        <f t="shared" si="9"/>
        <v>76514</v>
      </c>
      <c r="R28" s="11">
        <f t="shared" si="10"/>
        <v>3360</v>
      </c>
      <c r="S28" s="11">
        <f t="shared" si="11"/>
        <v>9705</v>
      </c>
    </row>
    <row r="29" spans="2:19" ht="15" customHeight="1">
      <c r="B29" s="19">
        <v>20</v>
      </c>
      <c r="C29" s="27">
        <v>11530</v>
      </c>
      <c r="D29" s="11">
        <f t="shared" si="0"/>
        <v>8981</v>
      </c>
      <c r="E29" s="11">
        <f t="shared" si="1"/>
        <v>3459</v>
      </c>
      <c r="F29" s="11">
        <f t="shared" si="2"/>
        <v>3113</v>
      </c>
      <c r="G29" s="11">
        <f t="shared" si="3"/>
        <v>300</v>
      </c>
      <c r="H29" s="29">
        <f t="shared" si="4"/>
        <v>27383</v>
      </c>
      <c r="I29" s="28"/>
      <c r="J29" s="11">
        <v>60</v>
      </c>
      <c r="K29" s="27">
        <v>33200</v>
      </c>
      <c r="L29" s="11">
        <f t="shared" si="5"/>
        <v>25861</v>
      </c>
      <c r="M29" s="11">
        <f t="shared" si="6"/>
        <v>9960</v>
      </c>
      <c r="N29" s="11">
        <f t="shared" si="7"/>
        <v>8964</v>
      </c>
      <c r="O29" s="11">
        <f t="shared" si="8"/>
        <v>525</v>
      </c>
      <c r="P29" s="31">
        <f t="shared" si="9"/>
        <v>78510</v>
      </c>
      <c r="R29" s="11">
        <f t="shared" si="10"/>
        <v>3459</v>
      </c>
      <c r="S29" s="11">
        <f t="shared" si="11"/>
        <v>9960</v>
      </c>
    </row>
    <row r="30" spans="2:19" ht="15" customHeight="1">
      <c r="B30" s="19">
        <v>21</v>
      </c>
      <c r="C30" s="27">
        <v>11860</v>
      </c>
      <c r="D30" s="11">
        <f t="shared" si="0"/>
        <v>9238</v>
      </c>
      <c r="E30" s="11">
        <f t="shared" si="1"/>
        <v>3558</v>
      </c>
      <c r="F30" s="11">
        <f t="shared" si="2"/>
        <v>3202</v>
      </c>
      <c r="G30" s="11">
        <f t="shared" si="3"/>
        <v>300</v>
      </c>
      <c r="H30" s="29">
        <f t="shared" si="4"/>
        <v>28158</v>
      </c>
      <c r="I30" s="28"/>
      <c r="J30" s="11">
        <v>61</v>
      </c>
      <c r="K30" s="27">
        <v>34050</v>
      </c>
      <c r="L30" s="11">
        <f t="shared" si="5"/>
        <v>26524</v>
      </c>
      <c r="M30" s="11">
        <f t="shared" si="6"/>
        <v>10215</v>
      </c>
      <c r="N30" s="11">
        <f t="shared" si="7"/>
        <v>9194</v>
      </c>
      <c r="O30" s="11">
        <f t="shared" si="8"/>
        <v>525</v>
      </c>
      <c r="P30" s="31">
        <f t="shared" si="9"/>
        <v>80508</v>
      </c>
      <c r="R30" s="11">
        <f t="shared" si="10"/>
        <v>3558</v>
      </c>
      <c r="S30" s="11">
        <f t="shared" si="11"/>
        <v>10215</v>
      </c>
    </row>
    <row r="31" spans="2:19" ht="15" customHeight="1">
      <c r="B31" s="19">
        <v>22</v>
      </c>
      <c r="C31" s="27">
        <v>12190</v>
      </c>
      <c r="D31" s="11">
        <f t="shared" si="0"/>
        <v>9496</v>
      </c>
      <c r="E31" s="11">
        <f t="shared" si="1"/>
        <v>3657</v>
      </c>
      <c r="F31" s="11">
        <f t="shared" si="2"/>
        <v>3291</v>
      </c>
      <c r="G31" s="11">
        <f t="shared" si="3"/>
        <v>300</v>
      </c>
      <c r="H31" s="29">
        <f t="shared" si="4"/>
        <v>28934</v>
      </c>
      <c r="I31" s="28"/>
      <c r="J31" s="11">
        <v>62</v>
      </c>
      <c r="K31" s="27">
        <v>34900</v>
      </c>
      <c r="L31" s="11">
        <f t="shared" si="5"/>
        <v>27186</v>
      </c>
      <c r="M31" s="11">
        <f t="shared" si="6"/>
        <v>10470</v>
      </c>
      <c r="N31" s="11">
        <f t="shared" si="7"/>
        <v>9423</v>
      </c>
      <c r="O31" s="11">
        <f t="shared" si="8"/>
        <v>525</v>
      </c>
      <c r="P31" s="31">
        <f t="shared" si="9"/>
        <v>82504</v>
      </c>
      <c r="R31" s="11">
        <f t="shared" si="10"/>
        <v>3657</v>
      </c>
      <c r="S31" s="11">
        <f t="shared" si="11"/>
        <v>10470</v>
      </c>
    </row>
    <row r="32" spans="2:19" ht="15" customHeight="1">
      <c r="B32" s="19">
        <v>23</v>
      </c>
      <c r="C32" s="27">
        <v>12550</v>
      </c>
      <c r="D32" s="11">
        <f t="shared" si="0"/>
        <v>9776</v>
      </c>
      <c r="E32" s="11">
        <f t="shared" si="1"/>
        <v>3765</v>
      </c>
      <c r="F32" s="11">
        <f t="shared" si="2"/>
        <v>3389</v>
      </c>
      <c r="G32" s="11">
        <f t="shared" si="3"/>
        <v>300</v>
      </c>
      <c r="H32" s="29">
        <f t="shared" si="4"/>
        <v>29780</v>
      </c>
      <c r="I32" s="28"/>
      <c r="J32" s="11">
        <v>63</v>
      </c>
      <c r="K32" s="27">
        <v>35800</v>
      </c>
      <c r="L32" s="11">
        <f t="shared" si="5"/>
        <v>27887</v>
      </c>
      <c r="M32" s="11">
        <f t="shared" si="6"/>
        <v>10740</v>
      </c>
      <c r="N32" s="11">
        <f t="shared" si="7"/>
        <v>9666</v>
      </c>
      <c r="O32" s="11">
        <f t="shared" si="8"/>
        <v>525</v>
      </c>
      <c r="P32" s="31">
        <f t="shared" si="9"/>
        <v>84618</v>
      </c>
      <c r="R32" s="11">
        <f t="shared" si="10"/>
        <v>3765</v>
      </c>
      <c r="S32" s="11">
        <f t="shared" si="11"/>
        <v>10740</v>
      </c>
    </row>
    <row r="33" spans="2:19" ht="15" customHeight="1">
      <c r="B33" s="19">
        <v>24</v>
      </c>
      <c r="C33" s="27">
        <v>12910</v>
      </c>
      <c r="D33" s="11">
        <f t="shared" si="0"/>
        <v>10056</v>
      </c>
      <c r="E33" s="11">
        <f t="shared" si="1"/>
        <v>3873</v>
      </c>
      <c r="F33" s="11">
        <f t="shared" si="2"/>
        <v>3486</v>
      </c>
      <c r="G33" s="11">
        <f t="shared" si="3"/>
        <v>300</v>
      </c>
      <c r="H33" s="29">
        <f t="shared" si="4"/>
        <v>30625</v>
      </c>
      <c r="I33" s="28"/>
      <c r="J33" s="11">
        <v>64</v>
      </c>
      <c r="K33" s="27">
        <v>36700</v>
      </c>
      <c r="L33" s="11">
        <f t="shared" si="5"/>
        <v>28588</v>
      </c>
      <c r="M33" s="11">
        <f t="shared" si="6"/>
        <v>11010</v>
      </c>
      <c r="N33" s="11">
        <f t="shared" si="7"/>
        <v>9909</v>
      </c>
      <c r="O33" s="11">
        <f t="shared" si="8"/>
        <v>525</v>
      </c>
      <c r="P33" s="31">
        <f t="shared" si="9"/>
        <v>86732</v>
      </c>
      <c r="R33" s="11">
        <f t="shared" si="10"/>
        <v>3873</v>
      </c>
      <c r="S33" s="11">
        <f t="shared" si="11"/>
        <v>11010</v>
      </c>
    </row>
    <row r="34" spans="2:19" ht="15" customHeight="1">
      <c r="B34" s="19">
        <v>25</v>
      </c>
      <c r="C34" s="27">
        <v>13270</v>
      </c>
      <c r="D34" s="11">
        <f t="shared" si="0"/>
        <v>10337</v>
      </c>
      <c r="E34" s="11">
        <f t="shared" si="1"/>
        <v>3981</v>
      </c>
      <c r="F34" s="11">
        <f t="shared" si="2"/>
        <v>3583</v>
      </c>
      <c r="G34" s="11">
        <f t="shared" si="3"/>
        <v>300</v>
      </c>
      <c r="H34" s="29">
        <f t="shared" si="4"/>
        <v>31471</v>
      </c>
      <c r="I34" s="28"/>
      <c r="J34" s="11">
        <v>65</v>
      </c>
      <c r="K34" s="27">
        <v>37600</v>
      </c>
      <c r="L34" s="11">
        <f t="shared" si="5"/>
        <v>29289</v>
      </c>
      <c r="M34" s="11">
        <f t="shared" si="6"/>
        <v>11280</v>
      </c>
      <c r="N34" s="11">
        <f t="shared" si="7"/>
        <v>10152</v>
      </c>
      <c r="O34" s="11">
        <f t="shared" si="8"/>
        <v>525</v>
      </c>
      <c r="P34" s="31">
        <f t="shared" si="9"/>
        <v>88846</v>
      </c>
      <c r="R34" s="11">
        <f t="shared" si="10"/>
        <v>3981</v>
      </c>
      <c r="S34" s="11">
        <f t="shared" si="11"/>
        <v>11280</v>
      </c>
    </row>
    <row r="35" spans="2:19" ht="15" customHeight="1">
      <c r="B35" s="19">
        <v>26</v>
      </c>
      <c r="C35" s="27">
        <v>13660</v>
      </c>
      <c r="D35" s="11">
        <f t="shared" si="0"/>
        <v>10641</v>
      </c>
      <c r="E35" s="11">
        <f t="shared" si="1"/>
        <v>4098</v>
      </c>
      <c r="F35" s="11">
        <f t="shared" si="2"/>
        <v>3688</v>
      </c>
      <c r="G35" s="11">
        <f t="shared" si="3"/>
        <v>350</v>
      </c>
      <c r="H35" s="29">
        <f t="shared" si="4"/>
        <v>32437</v>
      </c>
      <c r="I35" s="28"/>
      <c r="J35" s="11">
        <v>66</v>
      </c>
      <c r="K35" s="27">
        <v>38570</v>
      </c>
      <c r="L35" s="11">
        <f t="shared" si="5"/>
        <v>30044</v>
      </c>
      <c r="M35" s="11">
        <f t="shared" si="6"/>
        <v>11571</v>
      </c>
      <c r="N35" s="11">
        <f t="shared" si="7"/>
        <v>10414</v>
      </c>
      <c r="O35" s="11">
        <f t="shared" si="8"/>
        <v>525</v>
      </c>
      <c r="P35" s="31">
        <f t="shared" si="9"/>
        <v>91124</v>
      </c>
      <c r="R35" s="11">
        <f t="shared" si="10"/>
        <v>4098</v>
      </c>
      <c r="S35" s="11">
        <f t="shared" si="11"/>
        <v>11571</v>
      </c>
    </row>
    <row r="36" spans="2:19" ht="15" customHeight="1">
      <c r="B36" s="19">
        <v>27</v>
      </c>
      <c r="C36" s="27">
        <v>14050</v>
      </c>
      <c r="D36" s="11">
        <f t="shared" si="0"/>
        <v>10944</v>
      </c>
      <c r="E36" s="11">
        <f t="shared" si="1"/>
        <v>4215</v>
      </c>
      <c r="F36" s="11">
        <f t="shared" si="2"/>
        <v>3794</v>
      </c>
      <c r="G36" s="11">
        <f t="shared" si="3"/>
        <v>350</v>
      </c>
      <c r="H36" s="29">
        <f t="shared" si="4"/>
        <v>33353</v>
      </c>
      <c r="I36" s="28"/>
      <c r="J36" s="11">
        <v>67</v>
      </c>
      <c r="K36" s="27">
        <v>39540</v>
      </c>
      <c r="L36" s="11">
        <f t="shared" si="5"/>
        <v>30800</v>
      </c>
      <c r="M36" s="11">
        <f t="shared" si="6"/>
        <v>11862</v>
      </c>
      <c r="N36" s="11">
        <f t="shared" si="7"/>
        <v>10676</v>
      </c>
      <c r="O36" s="11">
        <f t="shared" si="8"/>
        <v>525</v>
      </c>
      <c r="P36" s="31">
        <f t="shared" si="9"/>
        <v>93403</v>
      </c>
      <c r="R36" s="11">
        <f t="shared" si="10"/>
        <v>4215</v>
      </c>
      <c r="S36" s="11">
        <f t="shared" si="11"/>
        <v>11862</v>
      </c>
    </row>
    <row r="37" spans="2:19" ht="15" customHeight="1">
      <c r="B37" s="19">
        <v>28</v>
      </c>
      <c r="C37" s="27">
        <v>14440</v>
      </c>
      <c r="D37" s="11">
        <f t="shared" si="0"/>
        <v>11248</v>
      </c>
      <c r="E37" s="11">
        <f t="shared" si="1"/>
        <v>4332</v>
      </c>
      <c r="F37" s="11">
        <f t="shared" si="2"/>
        <v>3899</v>
      </c>
      <c r="G37" s="11">
        <f t="shared" si="3"/>
        <v>350</v>
      </c>
      <c r="H37" s="29">
        <f t="shared" si="4"/>
        <v>34269</v>
      </c>
      <c r="I37" s="28"/>
      <c r="J37" s="11">
        <v>68</v>
      </c>
      <c r="K37" s="27">
        <v>40510</v>
      </c>
      <c r="L37" s="11">
        <f t="shared" si="5"/>
        <v>31556</v>
      </c>
      <c r="M37" s="11">
        <f t="shared" si="6"/>
        <v>12000</v>
      </c>
      <c r="N37" s="11">
        <f t="shared" si="7"/>
        <v>10938</v>
      </c>
      <c r="O37" s="11">
        <f t="shared" si="8"/>
        <v>525</v>
      </c>
      <c r="P37" s="31">
        <f t="shared" si="9"/>
        <v>95529</v>
      </c>
      <c r="R37" s="11">
        <f t="shared" si="10"/>
        <v>4332</v>
      </c>
      <c r="S37" s="11">
        <f t="shared" si="11"/>
        <v>12153</v>
      </c>
    </row>
    <row r="38" spans="2:19" ht="15" customHeight="1">
      <c r="B38" s="19">
        <v>29</v>
      </c>
      <c r="C38" s="27">
        <v>14860</v>
      </c>
      <c r="D38" s="11">
        <f t="shared" si="0"/>
        <v>11575</v>
      </c>
      <c r="E38" s="11">
        <f t="shared" si="1"/>
        <v>4458</v>
      </c>
      <c r="F38" s="11">
        <f t="shared" si="2"/>
        <v>4012</v>
      </c>
      <c r="G38" s="11">
        <f t="shared" si="3"/>
        <v>350</v>
      </c>
      <c r="H38" s="29">
        <f t="shared" si="4"/>
        <v>35255</v>
      </c>
      <c r="I38" s="28"/>
      <c r="J38" s="11">
        <v>69</v>
      </c>
      <c r="K38" s="27">
        <v>41550</v>
      </c>
      <c r="L38" s="11">
        <f t="shared" si="5"/>
        <v>32366</v>
      </c>
      <c r="M38" s="11">
        <f t="shared" si="6"/>
        <v>12000</v>
      </c>
      <c r="N38" s="11">
        <f t="shared" si="7"/>
        <v>11219</v>
      </c>
      <c r="O38" s="11">
        <f t="shared" si="8"/>
        <v>525</v>
      </c>
      <c r="P38" s="31">
        <f t="shared" si="9"/>
        <v>97660</v>
      </c>
      <c r="R38" s="11">
        <f t="shared" si="10"/>
        <v>4458</v>
      </c>
      <c r="S38" s="11">
        <f t="shared" si="11"/>
        <v>12465</v>
      </c>
    </row>
    <row r="39" spans="2:19" ht="15" customHeight="1">
      <c r="B39" s="19">
        <v>30</v>
      </c>
      <c r="C39" s="27">
        <v>15280</v>
      </c>
      <c r="D39" s="11">
        <f t="shared" si="0"/>
        <v>11903</v>
      </c>
      <c r="E39" s="11">
        <f t="shared" si="1"/>
        <v>4584</v>
      </c>
      <c r="F39" s="11">
        <f t="shared" si="2"/>
        <v>4126</v>
      </c>
      <c r="G39" s="11">
        <f t="shared" si="3"/>
        <v>350</v>
      </c>
      <c r="H39" s="29">
        <f t="shared" si="4"/>
        <v>36243</v>
      </c>
      <c r="I39" s="28"/>
      <c r="J39" s="11">
        <v>70</v>
      </c>
      <c r="K39" s="27">
        <v>42590</v>
      </c>
      <c r="L39" s="11">
        <f t="shared" si="5"/>
        <v>33176</v>
      </c>
      <c r="M39" s="11">
        <f t="shared" si="6"/>
        <v>12000</v>
      </c>
      <c r="N39" s="11">
        <f t="shared" si="7"/>
        <v>11499</v>
      </c>
      <c r="O39" s="11">
        <f t="shared" si="8"/>
        <v>525</v>
      </c>
      <c r="P39" s="31">
        <f t="shared" si="9"/>
        <v>99790</v>
      </c>
      <c r="R39" s="11">
        <f t="shared" si="10"/>
        <v>4584</v>
      </c>
      <c r="S39" s="11">
        <f t="shared" si="11"/>
        <v>12777</v>
      </c>
    </row>
    <row r="40" spans="2:19" ht="15" customHeight="1">
      <c r="B40" s="19">
        <v>31</v>
      </c>
      <c r="C40" s="27">
        <v>15700</v>
      </c>
      <c r="D40" s="11">
        <f t="shared" si="0"/>
        <v>12230</v>
      </c>
      <c r="E40" s="11">
        <f t="shared" si="1"/>
        <v>4710</v>
      </c>
      <c r="F40" s="11">
        <f t="shared" si="2"/>
        <v>4239</v>
      </c>
      <c r="G40" s="11">
        <f t="shared" si="3"/>
        <v>350</v>
      </c>
      <c r="H40" s="29">
        <f t="shared" si="4"/>
        <v>37229</v>
      </c>
      <c r="I40" s="28"/>
      <c r="J40" s="11">
        <v>71</v>
      </c>
      <c r="K40" s="27">
        <v>43630</v>
      </c>
      <c r="L40" s="11">
        <f t="shared" si="5"/>
        <v>33986</v>
      </c>
      <c r="M40" s="11">
        <f t="shared" si="6"/>
        <v>12000</v>
      </c>
      <c r="N40" s="11">
        <f t="shared" si="7"/>
        <v>11780</v>
      </c>
      <c r="O40" s="11">
        <f t="shared" si="8"/>
        <v>525</v>
      </c>
      <c r="P40" s="31">
        <f t="shared" si="9"/>
        <v>101921</v>
      </c>
      <c r="R40" s="11">
        <f t="shared" si="10"/>
        <v>4710</v>
      </c>
      <c r="S40" s="11">
        <f t="shared" si="11"/>
        <v>13089</v>
      </c>
    </row>
    <row r="41" spans="2:19" ht="15" customHeight="1" thickBot="1">
      <c r="B41" s="21">
        <v>32</v>
      </c>
      <c r="C41" s="27">
        <v>16150</v>
      </c>
      <c r="D41" s="11">
        <f t="shared" si="0"/>
        <v>12580</v>
      </c>
      <c r="E41" s="11">
        <f t="shared" si="1"/>
        <v>4845</v>
      </c>
      <c r="F41" s="11">
        <f t="shared" si="2"/>
        <v>4361</v>
      </c>
      <c r="G41" s="11">
        <f t="shared" si="3"/>
        <v>350</v>
      </c>
      <c r="H41" s="29">
        <f t="shared" si="4"/>
        <v>38286</v>
      </c>
      <c r="I41" s="34"/>
      <c r="J41" s="11">
        <v>72</v>
      </c>
      <c r="K41" s="27">
        <v>44740</v>
      </c>
      <c r="L41" s="11">
        <f t="shared" si="5"/>
        <v>34851</v>
      </c>
      <c r="M41" s="11">
        <f t="shared" si="6"/>
        <v>12000</v>
      </c>
      <c r="N41" s="11">
        <f t="shared" si="7"/>
        <v>12080</v>
      </c>
      <c r="O41" s="11">
        <f t="shared" si="8"/>
        <v>525</v>
      </c>
      <c r="P41" s="31">
        <f t="shared" si="9"/>
        <v>104196</v>
      </c>
      <c r="R41" s="11">
        <f t="shared" si="10"/>
        <v>4845</v>
      </c>
      <c r="S41" s="11">
        <f t="shared" si="11"/>
        <v>13422</v>
      </c>
    </row>
    <row r="42" spans="2:19" ht="15">
      <c r="B42" s="19">
        <v>33</v>
      </c>
      <c r="C42" s="27">
        <v>16600</v>
      </c>
      <c r="D42" s="11">
        <f t="shared" si="0"/>
        <v>12931</v>
      </c>
      <c r="E42" s="11">
        <f t="shared" si="1"/>
        <v>4980</v>
      </c>
      <c r="F42" s="11">
        <f t="shared" si="2"/>
        <v>4482</v>
      </c>
      <c r="G42" s="11">
        <f t="shared" si="3"/>
        <v>350</v>
      </c>
      <c r="H42" s="29">
        <f t="shared" si="4"/>
        <v>39343</v>
      </c>
      <c r="I42" s="35"/>
      <c r="J42" s="11">
        <v>73</v>
      </c>
      <c r="K42" s="27">
        <v>45850</v>
      </c>
      <c r="L42" s="11">
        <f t="shared" si="5"/>
        <v>35715</v>
      </c>
      <c r="M42" s="11">
        <f t="shared" si="6"/>
        <v>12000</v>
      </c>
      <c r="N42" s="11">
        <f t="shared" si="7"/>
        <v>12380</v>
      </c>
      <c r="O42" s="11">
        <f t="shared" si="8"/>
        <v>525</v>
      </c>
      <c r="P42" s="31">
        <f t="shared" si="9"/>
        <v>106470</v>
      </c>
      <c r="R42" s="11">
        <f t="shared" si="10"/>
        <v>4980</v>
      </c>
      <c r="S42" s="11">
        <f t="shared" si="11"/>
        <v>13755</v>
      </c>
    </row>
    <row r="43" spans="2:19" ht="15.75" thickBot="1">
      <c r="B43" s="21">
        <v>34</v>
      </c>
      <c r="C43" s="27">
        <v>17050</v>
      </c>
      <c r="D43" s="11">
        <f t="shared" si="0"/>
        <v>13281</v>
      </c>
      <c r="E43" s="11">
        <f t="shared" si="1"/>
        <v>5115</v>
      </c>
      <c r="F43" s="11">
        <f t="shared" si="2"/>
        <v>4604</v>
      </c>
      <c r="G43" s="11">
        <f t="shared" si="3"/>
        <v>350</v>
      </c>
      <c r="H43" s="29">
        <f t="shared" si="4"/>
        <v>40400</v>
      </c>
      <c r="I43" s="35"/>
      <c r="J43" s="11">
        <v>74</v>
      </c>
      <c r="K43" s="27">
        <v>46960</v>
      </c>
      <c r="L43" s="11">
        <f t="shared" si="5"/>
        <v>36580</v>
      </c>
      <c r="M43" s="11">
        <f t="shared" si="6"/>
        <v>12000</v>
      </c>
      <c r="N43" s="11">
        <f t="shared" si="7"/>
        <v>12679</v>
      </c>
      <c r="O43" s="11">
        <f t="shared" si="8"/>
        <v>525</v>
      </c>
      <c r="P43" s="31">
        <f t="shared" si="9"/>
        <v>108744</v>
      </c>
      <c r="R43" s="11">
        <f t="shared" si="10"/>
        <v>5115</v>
      </c>
      <c r="S43" s="11">
        <f t="shared" si="11"/>
        <v>14088</v>
      </c>
    </row>
    <row r="44" spans="2:19" ht="15">
      <c r="B44" s="19">
        <v>35</v>
      </c>
      <c r="C44" s="27">
        <v>17540</v>
      </c>
      <c r="D44" s="11">
        <f t="shared" si="0"/>
        <v>13663</v>
      </c>
      <c r="E44" s="11">
        <f t="shared" si="1"/>
        <v>5262</v>
      </c>
      <c r="F44" s="11">
        <f t="shared" si="2"/>
        <v>4736</v>
      </c>
      <c r="G44" s="11">
        <f t="shared" si="3"/>
        <v>350</v>
      </c>
      <c r="H44" s="29">
        <f t="shared" si="4"/>
        <v>41551</v>
      </c>
      <c r="I44" s="35"/>
      <c r="J44" s="11">
        <v>75</v>
      </c>
      <c r="K44" s="27">
        <v>48160</v>
      </c>
      <c r="L44" s="11">
        <f t="shared" si="5"/>
        <v>37515</v>
      </c>
      <c r="M44" s="11">
        <f t="shared" si="6"/>
        <v>12000</v>
      </c>
      <c r="N44" s="11">
        <f t="shared" si="7"/>
        <v>13003</v>
      </c>
      <c r="O44" s="11">
        <f t="shared" si="8"/>
        <v>525</v>
      </c>
      <c r="P44" s="31">
        <f t="shared" si="9"/>
        <v>111203</v>
      </c>
      <c r="R44" s="11">
        <f t="shared" si="10"/>
        <v>5262</v>
      </c>
      <c r="S44" s="11">
        <f t="shared" si="11"/>
        <v>14448</v>
      </c>
    </row>
    <row r="45" spans="2:19" ht="15.75" thickBot="1">
      <c r="B45" s="21">
        <v>36</v>
      </c>
      <c r="C45" s="27">
        <v>18030</v>
      </c>
      <c r="D45" s="11">
        <f t="shared" si="0"/>
        <v>14045</v>
      </c>
      <c r="E45" s="11">
        <f t="shared" si="1"/>
        <v>5409</v>
      </c>
      <c r="F45" s="11">
        <f t="shared" si="2"/>
        <v>4868</v>
      </c>
      <c r="G45" s="11">
        <f t="shared" si="3"/>
        <v>350</v>
      </c>
      <c r="H45" s="29">
        <f t="shared" si="4"/>
        <v>42702</v>
      </c>
      <c r="I45" s="35"/>
      <c r="J45" s="11">
        <v>76</v>
      </c>
      <c r="K45" s="27">
        <v>49360</v>
      </c>
      <c r="L45" s="11">
        <f t="shared" si="5"/>
        <v>38449</v>
      </c>
      <c r="M45" s="11">
        <f t="shared" si="6"/>
        <v>12000</v>
      </c>
      <c r="N45" s="11">
        <f t="shared" si="7"/>
        <v>13327</v>
      </c>
      <c r="O45" s="11">
        <f t="shared" si="8"/>
        <v>525</v>
      </c>
      <c r="P45" s="31">
        <f t="shared" si="9"/>
        <v>113661</v>
      </c>
      <c r="R45" s="11">
        <f t="shared" si="10"/>
        <v>5409</v>
      </c>
      <c r="S45" s="11">
        <f t="shared" si="11"/>
        <v>14808</v>
      </c>
    </row>
    <row r="46" spans="2:19" ht="15">
      <c r="B46" s="19">
        <v>37</v>
      </c>
      <c r="C46" s="27">
        <v>18520</v>
      </c>
      <c r="D46" s="11">
        <f t="shared" si="0"/>
        <v>14426</v>
      </c>
      <c r="E46" s="11">
        <f t="shared" si="1"/>
        <v>5556</v>
      </c>
      <c r="F46" s="11">
        <f t="shared" si="2"/>
        <v>5000</v>
      </c>
      <c r="G46" s="11">
        <f t="shared" si="3"/>
        <v>525</v>
      </c>
      <c r="H46" s="29">
        <f t="shared" si="4"/>
        <v>44027</v>
      </c>
      <c r="I46" s="35"/>
      <c r="J46" s="11">
        <v>77</v>
      </c>
      <c r="K46" s="27">
        <v>50560</v>
      </c>
      <c r="L46" s="11">
        <f t="shared" si="5"/>
        <v>39384</v>
      </c>
      <c r="M46" s="11">
        <f t="shared" si="6"/>
        <v>12000</v>
      </c>
      <c r="N46" s="11">
        <f t="shared" si="7"/>
        <v>13651</v>
      </c>
      <c r="O46" s="11">
        <f t="shared" si="8"/>
        <v>525</v>
      </c>
      <c r="P46" s="31">
        <f t="shared" si="9"/>
        <v>116120</v>
      </c>
      <c r="R46" s="11">
        <f t="shared" si="10"/>
        <v>5556</v>
      </c>
      <c r="S46" s="11">
        <f t="shared" si="11"/>
        <v>15168</v>
      </c>
    </row>
    <row r="47" spans="2:19" ht="15.75" thickBot="1">
      <c r="B47" s="21">
        <v>38</v>
      </c>
      <c r="C47" s="27">
        <v>19050</v>
      </c>
      <c r="D47" s="11">
        <f t="shared" si="0"/>
        <v>14839</v>
      </c>
      <c r="E47" s="11">
        <f t="shared" si="1"/>
        <v>5715</v>
      </c>
      <c r="F47" s="11">
        <f t="shared" si="2"/>
        <v>5144</v>
      </c>
      <c r="G47" s="11">
        <f t="shared" si="3"/>
        <v>525</v>
      </c>
      <c r="H47" s="29">
        <f t="shared" si="4"/>
        <v>45273</v>
      </c>
      <c r="I47" s="35"/>
      <c r="J47" s="11">
        <v>78</v>
      </c>
      <c r="K47" s="27">
        <v>51760</v>
      </c>
      <c r="L47" s="11">
        <f t="shared" si="5"/>
        <v>40319</v>
      </c>
      <c r="M47" s="11">
        <f t="shared" si="6"/>
        <v>12000</v>
      </c>
      <c r="N47" s="11">
        <f t="shared" si="7"/>
        <v>13975</v>
      </c>
      <c r="O47" s="11">
        <f t="shared" si="8"/>
        <v>525</v>
      </c>
      <c r="P47" s="31">
        <f t="shared" si="9"/>
        <v>118579</v>
      </c>
      <c r="R47" s="11">
        <f t="shared" si="10"/>
        <v>5715</v>
      </c>
      <c r="S47" s="11">
        <f t="shared" si="11"/>
        <v>15528</v>
      </c>
    </row>
    <row r="48" spans="2:19" ht="15">
      <c r="B48" s="19">
        <v>39</v>
      </c>
      <c r="C48" s="27">
        <v>19580</v>
      </c>
      <c r="D48" s="11">
        <f t="shared" si="0"/>
        <v>15252</v>
      </c>
      <c r="E48" s="11">
        <f t="shared" si="1"/>
        <v>5874</v>
      </c>
      <c r="F48" s="11">
        <f t="shared" si="2"/>
        <v>5287</v>
      </c>
      <c r="G48" s="11">
        <f t="shared" si="3"/>
        <v>525</v>
      </c>
      <c r="H48" s="29">
        <f t="shared" si="4"/>
        <v>46518</v>
      </c>
      <c r="I48" s="35"/>
      <c r="J48" s="11">
        <v>79</v>
      </c>
      <c r="K48" s="27">
        <v>53060</v>
      </c>
      <c r="L48" s="11">
        <f t="shared" si="5"/>
        <v>41332</v>
      </c>
      <c r="M48" s="11">
        <f t="shared" si="6"/>
        <v>12000</v>
      </c>
      <c r="N48" s="11">
        <f t="shared" si="7"/>
        <v>14326</v>
      </c>
      <c r="O48" s="11">
        <f t="shared" si="8"/>
        <v>525</v>
      </c>
      <c r="P48" s="31">
        <f t="shared" si="9"/>
        <v>121243</v>
      </c>
      <c r="R48" s="11">
        <f t="shared" si="10"/>
        <v>5874</v>
      </c>
      <c r="S48" s="11">
        <f t="shared" si="11"/>
        <v>15918</v>
      </c>
    </row>
    <row r="49" spans="2:19" ht="15.75" thickBot="1">
      <c r="B49" s="21">
        <v>40</v>
      </c>
      <c r="C49" s="27">
        <v>20110</v>
      </c>
      <c r="D49" s="11">
        <f t="shared" si="0"/>
        <v>15665</v>
      </c>
      <c r="E49" s="11">
        <f t="shared" si="1"/>
        <v>6033</v>
      </c>
      <c r="F49" s="11">
        <f t="shared" si="2"/>
        <v>5430</v>
      </c>
      <c r="G49" s="11">
        <f t="shared" si="3"/>
        <v>525</v>
      </c>
      <c r="H49" s="29">
        <f t="shared" si="4"/>
        <v>47763</v>
      </c>
      <c r="I49" s="35"/>
      <c r="J49" s="11">
        <v>80</v>
      </c>
      <c r="K49" s="27">
        <v>54360</v>
      </c>
      <c r="L49" s="11">
        <f t="shared" si="5"/>
        <v>42344</v>
      </c>
      <c r="M49" s="11">
        <f t="shared" si="6"/>
        <v>12000</v>
      </c>
      <c r="N49" s="11">
        <f t="shared" si="7"/>
        <v>14677</v>
      </c>
      <c r="O49" s="11">
        <f t="shared" si="8"/>
        <v>525</v>
      </c>
      <c r="P49" s="31">
        <f t="shared" si="9"/>
        <v>123906</v>
      </c>
      <c r="R49" s="11">
        <f t="shared" si="10"/>
        <v>6033</v>
      </c>
      <c r="S49" s="11">
        <f t="shared" si="11"/>
        <v>16308</v>
      </c>
    </row>
    <row r="50" spans="2:19" ht="15.75" thickBot="1">
      <c r="B50" s="42"/>
      <c r="C50" s="43"/>
      <c r="D50" s="44"/>
      <c r="E50" s="44"/>
      <c r="F50" s="44"/>
      <c r="G50" s="44"/>
      <c r="H50" s="44"/>
      <c r="I50" s="44"/>
      <c r="J50" s="45">
        <v>81</v>
      </c>
      <c r="K50" s="46">
        <v>55660</v>
      </c>
      <c r="L50" s="11">
        <f t="shared" si="5"/>
        <v>43357</v>
      </c>
      <c r="M50" s="45">
        <f t="shared" si="6"/>
        <v>12000</v>
      </c>
      <c r="N50" s="11">
        <f t="shared" si="7"/>
        <v>15028</v>
      </c>
      <c r="O50" s="45">
        <f t="shared" si="8"/>
        <v>525</v>
      </c>
      <c r="P50" s="47">
        <f t="shared" si="9"/>
        <v>126570</v>
      </c>
      <c r="R50" s="32"/>
      <c r="S50" s="11">
        <f t="shared" si="11"/>
        <v>16698</v>
      </c>
    </row>
  </sheetData>
  <sheetProtection/>
  <mergeCells count="12">
    <mergeCell ref="B1:C3"/>
    <mergeCell ref="D1:P1"/>
    <mergeCell ref="D2:P2"/>
    <mergeCell ref="D3:P3"/>
    <mergeCell ref="B4:H4"/>
    <mergeCell ref="I4:P4"/>
    <mergeCell ref="B7:P7"/>
    <mergeCell ref="B8:P8"/>
    <mergeCell ref="B5:H5"/>
    <mergeCell ref="I5:P5"/>
    <mergeCell ref="B6:H6"/>
    <mergeCell ref="I6:P6"/>
  </mergeCells>
  <printOptions/>
  <pageMargins left="0.75" right="0.38" top="0.29" bottom="0.32" header="0.16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1">
      <selection activeCell="B7" sqref="B7:P7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5.71093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9.00390625" style="0" customWidth="1"/>
    <col min="18" max="18" width="6.00390625" style="0" hidden="1" customWidth="1"/>
    <col min="19" max="19" width="6.140625" style="0" hidden="1" customWidth="1"/>
  </cols>
  <sheetData>
    <row r="1" spans="2:17" ht="39" customHeight="1">
      <c r="B1" s="57" t="s">
        <v>9</v>
      </c>
      <c r="C1" s="58"/>
      <c r="D1" s="61" t="s">
        <v>7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t="s">
        <v>10</v>
      </c>
    </row>
    <row r="2" spans="2:16" ht="21.75" customHeight="1">
      <c r="B2" s="59"/>
      <c r="C2" s="60"/>
      <c r="D2" s="63" t="s">
        <v>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5" customHeight="1">
      <c r="B3" s="59"/>
      <c r="C3" s="60"/>
      <c r="D3" s="65" t="s">
        <v>19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18.75" customHeight="1">
      <c r="B4" s="70" t="s">
        <v>20</v>
      </c>
      <c r="C4" s="71"/>
      <c r="D4" s="71"/>
      <c r="E4" s="71"/>
      <c r="F4" s="71"/>
      <c r="G4" s="71"/>
      <c r="H4" s="71"/>
      <c r="I4" s="78" t="s">
        <v>14</v>
      </c>
      <c r="J4" s="78"/>
      <c r="K4" s="78"/>
      <c r="L4" s="78"/>
      <c r="M4" s="78"/>
      <c r="N4" s="78"/>
      <c r="O4" s="78"/>
      <c r="P4" s="79"/>
    </row>
    <row r="5" spans="2:16" ht="16.5" customHeight="1">
      <c r="B5" s="72" t="s">
        <v>11</v>
      </c>
      <c r="C5" s="73"/>
      <c r="D5" s="73"/>
      <c r="E5" s="73"/>
      <c r="F5" s="73"/>
      <c r="G5" s="73"/>
      <c r="H5" s="73"/>
      <c r="I5" s="48" t="s">
        <v>12</v>
      </c>
      <c r="J5" s="48"/>
      <c r="K5" s="48"/>
      <c r="L5" s="48"/>
      <c r="M5" s="48"/>
      <c r="N5" s="48"/>
      <c r="O5" s="48"/>
      <c r="P5" s="49"/>
    </row>
    <row r="6" spans="2:16" ht="19.5" customHeight="1">
      <c r="B6" s="86" t="s">
        <v>24</v>
      </c>
      <c r="C6" s="87"/>
      <c r="D6" s="87"/>
      <c r="E6" s="87"/>
      <c r="F6" s="87"/>
      <c r="G6" s="87"/>
      <c r="H6" s="87"/>
      <c r="I6" s="50" t="s">
        <v>13</v>
      </c>
      <c r="J6" s="50"/>
      <c r="K6" s="50"/>
      <c r="L6" s="50"/>
      <c r="M6" s="50"/>
      <c r="N6" s="50"/>
      <c r="O6" s="50"/>
      <c r="P6" s="51"/>
    </row>
    <row r="7" spans="2:16" ht="15.75" customHeight="1">
      <c r="B7" s="83" t="s">
        <v>30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7" ht="23.25" customHeight="1">
      <c r="B8" s="67" t="s">
        <v>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17"/>
    </row>
    <row r="9" spans="2:16" ht="33.75" customHeight="1">
      <c r="B9" s="40" t="s">
        <v>1</v>
      </c>
      <c r="C9" s="16" t="s">
        <v>0</v>
      </c>
      <c r="D9" s="15" t="s">
        <v>28</v>
      </c>
      <c r="E9" s="15" t="s">
        <v>15</v>
      </c>
      <c r="F9" s="15" t="s">
        <v>27</v>
      </c>
      <c r="G9" s="15" t="s">
        <v>16</v>
      </c>
      <c r="H9" s="15" t="s">
        <v>17</v>
      </c>
      <c r="I9" s="33"/>
      <c r="J9" s="15" t="s">
        <v>1</v>
      </c>
      <c r="K9" s="16" t="s">
        <v>0</v>
      </c>
      <c r="L9" s="15" t="s">
        <v>28</v>
      </c>
      <c r="M9" s="15" t="s">
        <v>15</v>
      </c>
      <c r="N9" s="15" t="s">
        <v>27</v>
      </c>
      <c r="O9" s="15" t="s">
        <v>16</v>
      </c>
      <c r="P9" s="41" t="s">
        <v>17</v>
      </c>
    </row>
    <row r="10" spans="2:19" ht="15" customHeight="1">
      <c r="B10" s="19">
        <v>1</v>
      </c>
      <c r="C10" s="27">
        <v>6700</v>
      </c>
      <c r="D10" s="11">
        <f>ROUND(C10*77.896%,0)</f>
        <v>5219</v>
      </c>
      <c r="E10" s="11">
        <f>IF(R10&lt;=12000,R10,IF(R10&gt;=12000,12000))</f>
        <v>2010</v>
      </c>
      <c r="F10" s="11">
        <f>ROUND(C10*27%,0)</f>
        <v>1809</v>
      </c>
      <c r="G10" s="11">
        <v>0</v>
      </c>
      <c r="H10" s="29">
        <f>SUM(C10:G10)</f>
        <v>15738</v>
      </c>
      <c r="I10" s="28"/>
      <c r="J10" s="11">
        <v>41</v>
      </c>
      <c r="K10" s="27">
        <v>20110</v>
      </c>
      <c r="L10" s="11">
        <f>ROUND(K10*77.896%,0)</f>
        <v>15665</v>
      </c>
      <c r="M10" s="11">
        <f>IF(S10&lt;=12000,S10,IF(S10&gt;12000,12000))</f>
        <v>6033</v>
      </c>
      <c r="N10" s="11">
        <f>ROUND(K10*27%,0)</f>
        <v>5430</v>
      </c>
      <c r="O10" s="11">
        <v>0</v>
      </c>
      <c r="P10" s="31">
        <f>SUM(K10:O10)</f>
        <v>47238</v>
      </c>
      <c r="R10" s="11">
        <f>ROUND(C10*30%,0)</f>
        <v>2010</v>
      </c>
      <c r="S10" s="11">
        <f>ROUND(K10*30%,0)</f>
        <v>6033</v>
      </c>
    </row>
    <row r="11" spans="2:21" ht="15" customHeight="1">
      <c r="B11" s="19">
        <v>2</v>
      </c>
      <c r="C11" s="27">
        <v>6900</v>
      </c>
      <c r="D11" s="11">
        <f aca="true" t="shared" si="0" ref="D11:D49">ROUND(C11*77.896%,0)</f>
        <v>5375</v>
      </c>
      <c r="E11" s="11">
        <f aca="true" t="shared" si="1" ref="E11:E49">IF(R11&lt;=12000,R11,IF(R11&gt;=12000,12000))</f>
        <v>2070</v>
      </c>
      <c r="F11" s="11">
        <f aca="true" t="shared" si="2" ref="F11:F49">ROUND(C11*27%,0)</f>
        <v>1863</v>
      </c>
      <c r="G11" s="11">
        <v>0</v>
      </c>
      <c r="H11" s="29">
        <f aca="true" t="shared" si="3" ref="H11:H49">SUM(C11:G11)</f>
        <v>16208</v>
      </c>
      <c r="I11" s="28"/>
      <c r="J11" s="11">
        <v>42</v>
      </c>
      <c r="K11" s="27">
        <v>20680</v>
      </c>
      <c r="L11" s="11">
        <f aca="true" t="shared" si="4" ref="L11:L50">ROUND(K11*77.896%,0)</f>
        <v>16109</v>
      </c>
      <c r="M11" s="11">
        <f aca="true" t="shared" si="5" ref="M11:M50">IF(S11&lt;=12000,S11,IF(S11&gt;12000,12000))</f>
        <v>6204</v>
      </c>
      <c r="N11" s="11">
        <f aca="true" t="shared" si="6" ref="N11:N50">ROUND(K11*27%,0)</f>
        <v>5584</v>
      </c>
      <c r="O11" s="11">
        <v>0</v>
      </c>
      <c r="P11" s="31">
        <f aca="true" t="shared" si="7" ref="P11:P50">SUM(K11:O11)</f>
        <v>48577</v>
      </c>
      <c r="R11" s="11">
        <f aca="true" t="shared" si="8" ref="R11:R49">ROUND(C11*30%,0)</f>
        <v>2070</v>
      </c>
      <c r="S11" s="11">
        <f aca="true" t="shared" si="9" ref="S11:S50">ROUND(K11*30%,0)</f>
        <v>6204</v>
      </c>
      <c r="U11" s="2" t="s">
        <v>6</v>
      </c>
    </row>
    <row r="12" spans="2:22" ht="15" customHeight="1">
      <c r="B12" s="19">
        <v>3</v>
      </c>
      <c r="C12" s="27">
        <v>7100</v>
      </c>
      <c r="D12" s="11">
        <f t="shared" si="0"/>
        <v>5531</v>
      </c>
      <c r="E12" s="11">
        <f t="shared" si="1"/>
        <v>2130</v>
      </c>
      <c r="F12" s="11">
        <f t="shared" si="2"/>
        <v>1917</v>
      </c>
      <c r="G12" s="11">
        <v>0</v>
      </c>
      <c r="H12" s="29">
        <f t="shared" si="3"/>
        <v>16678</v>
      </c>
      <c r="I12" s="28"/>
      <c r="J12" s="11">
        <v>43</v>
      </c>
      <c r="K12" s="27">
        <v>21250</v>
      </c>
      <c r="L12" s="11">
        <f t="shared" si="4"/>
        <v>16553</v>
      </c>
      <c r="M12" s="11">
        <f t="shared" si="5"/>
        <v>6375</v>
      </c>
      <c r="N12" s="11">
        <f t="shared" si="6"/>
        <v>5738</v>
      </c>
      <c r="O12" s="11">
        <v>0</v>
      </c>
      <c r="P12" s="31">
        <f t="shared" si="7"/>
        <v>49916</v>
      </c>
      <c r="R12" s="11">
        <f t="shared" si="8"/>
        <v>2130</v>
      </c>
      <c r="S12" s="11">
        <f t="shared" si="9"/>
        <v>6375</v>
      </c>
      <c r="V12" s="3"/>
    </row>
    <row r="13" spans="2:20" ht="15" customHeight="1">
      <c r="B13" s="19">
        <v>4</v>
      </c>
      <c r="C13" s="27">
        <v>7300</v>
      </c>
      <c r="D13" s="11">
        <f t="shared" si="0"/>
        <v>5686</v>
      </c>
      <c r="E13" s="11">
        <f t="shared" si="1"/>
        <v>2190</v>
      </c>
      <c r="F13" s="11">
        <f t="shared" si="2"/>
        <v>1971</v>
      </c>
      <c r="G13" s="11">
        <v>0</v>
      </c>
      <c r="H13" s="29">
        <f t="shared" si="3"/>
        <v>17147</v>
      </c>
      <c r="I13" s="28"/>
      <c r="J13" s="11">
        <v>44</v>
      </c>
      <c r="K13" s="27">
        <v>21820</v>
      </c>
      <c r="L13" s="11">
        <f t="shared" si="4"/>
        <v>16997</v>
      </c>
      <c r="M13" s="11">
        <f t="shared" si="5"/>
        <v>6546</v>
      </c>
      <c r="N13" s="11">
        <f t="shared" si="6"/>
        <v>5891</v>
      </c>
      <c r="O13" s="11">
        <v>0</v>
      </c>
      <c r="P13" s="31">
        <f t="shared" si="7"/>
        <v>51254</v>
      </c>
      <c r="R13" s="11">
        <f t="shared" si="8"/>
        <v>2190</v>
      </c>
      <c r="S13" s="11">
        <f t="shared" si="9"/>
        <v>6546</v>
      </c>
      <c r="T13" s="3"/>
    </row>
    <row r="14" spans="2:20" ht="15" customHeight="1">
      <c r="B14" s="19">
        <v>5</v>
      </c>
      <c r="C14" s="27">
        <v>7520</v>
      </c>
      <c r="D14" s="11">
        <f t="shared" si="0"/>
        <v>5858</v>
      </c>
      <c r="E14" s="11">
        <f t="shared" si="1"/>
        <v>2256</v>
      </c>
      <c r="F14" s="11">
        <f t="shared" si="2"/>
        <v>2030</v>
      </c>
      <c r="G14" s="11">
        <v>0</v>
      </c>
      <c r="H14" s="29">
        <f t="shared" si="3"/>
        <v>17664</v>
      </c>
      <c r="I14" s="28"/>
      <c r="J14" s="11">
        <v>45</v>
      </c>
      <c r="K14" s="27">
        <v>22430</v>
      </c>
      <c r="L14" s="11">
        <f t="shared" si="4"/>
        <v>17472</v>
      </c>
      <c r="M14" s="11">
        <f t="shared" si="5"/>
        <v>6729</v>
      </c>
      <c r="N14" s="11">
        <f t="shared" si="6"/>
        <v>6056</v>
      </c>
      <c r="O14" s="11">
        <v>0</v>
      </c>
      <c r="P14" s="31">
        <f t="shared" si="7"/>
        <v>52687</v>
      </c>
      <c r="R14" s="11">
        <f t="shared" si="8"/>
        <v>2256</v>
      </c>
      <c r="S14" s="11">
        <f t="shared" si="9"/>
        <v>6729</v>
      </c>
      <c r="T14" s="4"/>
    </row>
    <row r="15" spans="2:20" ht="15" customHeight="1">
      <c r="B15" s="19">
        <v>6</v>
      </c>
      <c r="C15" s="27">
        <v>7740</v>
      </c>
      <c r="D15" s="11">
        <f t="shared" si="0"/>
        <v>6029</v>
      </c>
      <c r="E15" s="11">
        <f t="shared" si="1"/>
        <v>2322</v>
      </c>
      <c r="F15" s="11">
        <f t="shared" si="2"/>
        <v>2090</v>
      </c>
      <c r="G15" s="11">
        <v>0</v>
      </c>
      <c r="H15" s="29">
        <f t="shared" si="3"/>
        <v>18181</v>
      </c>
      <c r="I15" s="28"/>
      <c r="J15" s="11">
        <v>46</v>
      </c>
      <c r="K15" s="27">
        <v>23040</v>
      </c>
      <c r="L15" s="11">
        <f t="shared" si="4"/>
        <v>17947</v>
      </c>
      <c r="M15" s="11">
        <f t="shared" si="5"/>
        <v>6912</v>
      </c>
      <c r="N15" s="11">
        <f t="shared" si="6"/>
        <v>6221</v>
      </c>
      <c r="O15" s="11">
        <v>0</v>
      </c>
      <c r="P15" s="31">
        <f t="shared" si="7"/>
        <v>54120</v>
      </c>
      <c r="R15" s="11">
        <f t="shared" si="8"/>
        <v>2322</v>
      </c>
      <c r="S15" s="11">
        <f t="shared" si="9"/>
        <v>6912</v>
      </c>
      <c r="T15" s="5"/>
    </row>
    <row r="16" spans="2:20" ht="15" customHeight="1">
      <c r="B16" s="19">
        <v>7</v>
      </c>
      <c r="C16" s="27">
        <v>7960</v>
      </c>
      <c r="D16" s="11">
        <f t="shared" si="0"/>
        <v>6201</v>
      </c>
      <c r="E16" s="11">
        <f t="shared" si="1"/>
        <v>2388</v>
      </c>
      <c r="F16" s="11">
        <f t="shared" si="2"/>
        <v>2149</v>
      </c>
      <c r="G16" s="11">
        <v>0</v>
      </c>
      <c r="H16" s="29">
        <f t="shared" si="3"/>
        <v>18698</v>
      </c>
      <c r="I16" s="28"/>
      <c r="J16" s="11">
        <v>47</v>
      </c>
      <c r="K16" s="27">
        <v>23650</v>
      </c>
      <c r="L16" s="11">
        <f t="shared" si="4"/>
        <v>18422</v>
      </c>
      <c r="M16" s="11">
        <f t="shared" si="5"/>
        <v>7095</v>
      </c>
      <c r="N16" s="11">
        <f t="shared" si="6"/>
        <v>6386</v>
      </c>
      <c r="O16" s="11">
        <v>0</v>
      </c>
      <c r="P16" s="31">
        <f t="shared" si="7"/>
        <v>55553</v>
      </c>
      <c r="R16" s="11">
        <f t="shared" si="8"/>
        <v>2388</v>
      </c>
      <c r="S16" s="11">
        <f t="shared" si="9"/>
        <v>7095</v>
      </c>
      <c r="T16" s="6"/>
    </row>
    <row r="17" spans="2:22" ht="15" customHeight="1">
      <c r="B17" s="19">
        <v>8</v>
      </c>
      <c r="C17" s="27">
        <v>8200</v>
      </c>
      <c r="D17" s="11">
        <f t="shared" si="0"/>
        <v>6387</v>
      </c>
      <c r="E17" s="11">
        <f t="shared" si="1"/>
        <v>2460</v>
      </c>
      <c r="F17" s="11">
        <f t="shared" si="2"/>
        <v>2214</v>
      </c>
      <c r="G17" s="11">
        <v>0</v>
      </c>
      <c r="H17" s="29">
        <f t="shared" si="3"/>
        <v>19261</v>
      </c>
      <c r="I17" s="28"/>
      <c r="J17" s="11">
        <v>48</v>
      </c>
      <c r="K17" s="27">
        <v>24300</v>
      </c>
      <c r="L17" s="11">
        <f t="shared" si="4"/>
        <v>18929</v>
      </c>
      <c r="M17" s="11">
        <f t="shared" si="5"/>
        <v>7290</v>
      </c>
      <c r="N17" s="11">
        <f t="shared" si="6"/>
        <v>6561</v>
      </c>
      <c r="O17" s="11">
        <v>0</v>
      </c>
      <c r="P17" s="31">
        <f>SUM(K17:O17)</f>
        <v>57080</v>
      </c>
      <c r="R17" s="11">
        <f t="shared" si="8"/>
        <v>2460</v>
      </c>
      <c r="S17" s="11">
        <f t="shared" si="9"/>
        <v>7290</v>
      </c>
      <c r="T17" s="7"/>
      <c r="U17" s="8" t="s">
        <v>3</v>
      </c>
      <c r="V17" s="8"/>
    </row>
    <row r="18" spans="2:24" ht="15" customHeight="1">
      <c r="B18" s="19">
        <v>9</v>
      </c>
      <c r="C18" s="27">
        <v>8440</v>
      </c>
      <c r="D18" s="11">
        <f t="shared" si="0"/>
        <v>6574</v>
      </c>
      <c r="E18" s="11">
        <f t="shared" si="1"/>
        <v>2532</v>
      </c>
      <c r="F18" s="11">
        <f t="shared" si="2"/>
        <v>2279</v>
      </c>
      <c r="G18" s="11">
        <v>0</v>
      </c>
      <c r="H18" s="29">
        <f t="shared" si="3"/>
        <v>19825</v>
      </c>
      <c r="I18" s="28"/>
      <c r="J18" s="11">
        <v>49</v>
      </c>
      <c r="K18" s="27">
        <v>24950</v>
      </c>
      <c r="L18" s="11">
        <f t="shared" si="4"/>
        <v>19435</v>
      </c>
      <c r="M18" s="11">
        <f t="shared" si="5"/>
        <v>7485</v>
      </c>
      <c r="N18" s="11">
        <f t="shared" si="6"/>
        <v>6737</v>
      </c>
      <c r="O18" s="11">
        <v>0</v>
      </c>
      <c r="P18" s="31">
        <f t="shared" si="7"/>
        <v>58607</v>
      </c>
      <c r="R18" s="11">
        <f t="shared" si="8"/>
        <v>2532</v>
      </c>
      <c r="S18" s="11">
        <f t="shared" si="9"/>
        <v>7485</v>
      </c>
      <c r="T18" s="8"/>
      <c r="V18" s="8" t="s">
        <v>4</v>
      </c>
      <c r="X18" s="8"/>
    </row>
    <row r="19" spans="2:24" ht="15" customHeight="1">
      <c r="B19" s="19">
        <v>10</v>
      </c>
      <c r="C19" s="27">
        <v>8680</v>
      </c>
      <c r="D19" s="11">
        <f t="shared" si="0"/>
        <v>6761</v>
      </c>
      <c r="E19" s="11">
        <f t="shared" si="1"/>
        <v>2604</v>
      </c>
      <c r="F19" s="11">
        <f t="shared" si="2"/>
        <v>2344</v>
      </c>
      <c r="G19" s="11">
        <v>0</v>
      </c>
      <c r="H19" s="29">
        <f t="shared" si="3"/>
        <v>20389</v>
      </c>
      <c r="I19" s="28"/>
      <c r="J19" s="11">
        <v>50</v>
      </c>
      <c r="K19" s="27">
        <v>25600</v>
      </c>
      <c r="L19" s="11">
        <f t="shared" si="4"/>
        <v>19941</v>
      </c>
      <c r="M19" s="11">
        <f t="shared" si="5"/>
        <v>7680</v>
      </c>
      <c r="N19" s="11">
        <f t="shared" si="6"/>
        <v>6912</v>
      </c>
      <c r="O19" s="11">
        <v>0</v>
      </c>
      <c r="P19" s="31">
        <f t="shared" si="7"/>
        <v>60133</v>
      </c>
      <c r="R19" s="11">
        <f t="shared" si="8"/>
        <v>2604</v>
      </c>
      <c r="S19" s="11">
        <f t="shared" si="9"/>
        <v>7680</v>
      </c>
      <c r="T19" s="8"/>
      <c r="X19" s="8"/>
    </row>
    <row r="20" spans="2:20" ht="15" customHeight="1">
      <c r="B20" s="19">
        <v>11</v>
      </c>
      <c r="C20" s="27">
        <v>8940</v>
      </c>
      <c r="D20" s="11">
        <f t="shared" si="0"/>
        <v>6964</v>
      </c>
      <c r="E20" s="11">
        <f t="shared" si="1"/>
        <v>2682</v>
      </c>
      <c r="F20" s="11">
        <f t="shared" si="2"/>
        <v>2414</v>
      </c>
      <c r="G20" s="11">
        <v>0</v>
      </c>
      <c r="H20" s="29">
        <f t="shared" si="3"/>
        <v>21000</v>
      </c>
      <c r="I20" s="28"/>
      <c r="J20" s="11">
        <v>51</v>
      </c>
      <c r="K20" s="27">
        <v>26300</v>
      </c>
      <c r="L20" s="11">
        <f t="shared" si="4"/>
        <v>20487</v>
      </c>
      <c r="M20" s="11">
        <f t="shared" si="5"/>
        <v>7890</v>
      </c>
      <c r="N20" s="11">
        <f t="shared" si="6"/>
        <v>7101</v>
      </c>
      <c r="O20" s="11">
        <v>0</v>
      </c>
      <c r="P20" s="31">
        <f t="shared" si="7"/>
        <v>61778</v>
      </c>
      <c r="R20" s="11">
        <f t="shared" si="8"/>
        <v>2682</v>
      </c>
      <c r="S20" s="11">
        <f t="shared" si="9"/>
        <v>7890</v>
      </c>
      <c r="T20" s="9" t="s">
        <v>5</v>
      </c>
    </row>
    <row r="21" spans="2:19" ht="15" customHeight="1">
      <c r="B21" s="19">
        <v>12</v>
      </c>
      <c r="C21" s="27">
        <v>9200</v>
      </c>
      <c r="D21" s="11">
        <f t="shared" si="0"/>
        <v>7166</v>
      </c>
      <c r="E21" s="11">
        <f t="shared" si="1"/>
        <v>2760</v>
      </c>
      <c r="F21" s="11">
        <f t="shared" si="2"/>
        <v>2484</v>
      </c>
      <c r="G21" s="11">
        <v>0</v>
      </c>
      <c r="H21" s="29">
        <f t="shared" si="3"/>
        <v>21610</v>
      </c>
      <c r="I21" s="28"/>
      <c r="J21" s="11">
        <v>52</v>
      </c>
      <c r="K21" s="27">
        <v>27000</v>
      </c>
      <c r="L21" s="11">
        <f t="shared" si="4"/>
        <v>21032</v>
      </c>
      <c r="M21" s="11">
        <f t="shared" si="5"/>
        <v>8100</v>
      </c>
      <c r="N21" s="11">
        <f t="shared" si="6"/>
        <v>7290</v>
      </c>
      <c r="O21" s="11">
        <v>0</v>
      </c>
      <c r="P21" s="31">
        <f t="shared" si="7"/>
        <v>63422</v>
      </c>
      <c r="R21" s="11">
        <f t="shared" si="8"/>
        <v>2760</v>
      </c>
      <c r="S21" s="11">
        <f t="shared" si="9"/>
        <v>8100</v>
      </c>
    </row>
    <row r="22" spans="2:19" ht="15" customHeight="1">
      <c r="B22" s="19">
        <v>13</v>
      </c>
      <c r="C22" s="27">
        <v>9460</v>
      </c>
      <c r="D22" s="11">
        <f t="shared" si="0"/>
        <v>7369</v>
      </c>
      <c r="E22" s="11">
        <f t="shared" si="1"/>
        <v>2838</v>
      </c>
      <c r="F22" s="11">
        <f t="shared" si="2"/>
        <v>2554</v>
      </c>
      <c r="G22" s="11">
        <v>0</v>
      </c>
      <c r="H22" s="29">
        <f t="shared" si="3"/>
        <v>22221</v>
      </c>
      <c r="I22" s="28"/>
      <c r="J22" s="11">
        <v>53</v>
      </c>
      <c r="K22" s="27">
        <v>27700</v>
      </c>
      <c r="L22" s="11">
        <f t="shared" si="4"/>
        <v>21577</v>
      </c>
      <c r="M22" s="11">
        <f t="shared" si="5"/>
        <v>8310</v>
      </c>
      <c r="N22" s="11">
        <f t="shared" si="6"/>
        <v>7479</v>
      </c>
      <c r="O22" s="11">
        <v>0</v>
      </c>
      <c r="P22" s="31">
        <f t="shared" si="7"/>
        <v>65066</v>
      </c>
      <c r="R22" s="11">
        <f t="shared" si="8"/>
        <v>2838</v>
      </c>
      <c r="S22" s="11">
        <f t="shared" si="9"/>
        <v>8310</v>
      </c>
    </row>
    <row r="23" spans="2:19" ht="15" customHeight="1">
      <c r="B23" s="19">
        <v>14</v>
      </c>
      <c r="C23" s="27">
        <v>9740</v>
      </c>
      <c r="D23" s="11">
        <f t="shared" si="0"/>
        <v>7587</v>
      </c>
      <c r="E23" s="11">
        <f t="shared" si="1"/>
        <v>2922</v>
      </c>
      <c r="F23" s="11">
        <f t="shared" si="2"/>
        <v>2630</v>
      </c>
      <c r="G23" s="11">
        <v>0</v>
      </c>
      <c r="H23" s="29">
        <f t="shared" si="3"/>
        <v>22879</v>
      </c>
      <c r="I23" s="28"/>
      <c r="J23" s="11">
        <v>54</v>
      </c>
      <c r="K23" s="27">
        <v>28450</v>
      </c>
      <c r="L23" s="11">
        <f t="shared" si="4"/>
        <v>22161</v>
      </c>
      <c r="M23" s="11">
        <f t="shared" si="5"/>
        <v>8535</v>
      </c>
      <c r="N23" s="11">
        <f t="shared" si="6"/>
        <v>7682</v>
      </c>
      <c r="O23" s="11">
        <v>0</v>
      </c>
      <c r="P23" s="31">
        <f t="shared" si="7"/>
        <v>66828</v>
      </c>
      <c r="R23" s="11">
        <f t="shared" si="8"/>
        <v>2922</v>
      </c>
      <c r="S23" s="11">
        <f t="shared" si="9"/>
        <v>8535</v>
      </c>
    </row>
    <row r="24" spans="2:19" ht="15" customHeight="1">
      <c r="B24" s="19">
        <v>15</v>
      </c>
      <c r="C24" s="27">
        <v>10020</v>
      </c>
      <c r="D24" s="11">
        <f t="shared" si="0"/>
        <v>7805</v>
      </c>
      <c r="E24" s="11">
        <f t="shared" si="1"/>
        <v>3006</v>
      </c>
      <c r="F24" s="11">
        <f t="shared" si="2"/>
        <v>2705</v>
      </c>
      <c r="G24" s="11">
        <v>0</v>
      </c>
      <c r="H24" s="29">
        <f t="shared" si="3"/>
        <v>23536</v>
      </c>
      <c r="I24" s="28"/>
      <c r="J24" s="11">
        <v>55</v>
      </c>
      <c r="K24" s="27">
        <v>29200</v>
      </c>
      <c r="L24" s="11">
        <f t="shared" si="4"/>
        <v>22746</v>
      </c>
      <c r="M24" s="11">
        <f t="shared" si="5"/>
        <v>8760</v>
      </c>
      <c r="N24" s="11">
        <f t="shared" si="6"/>
        <v>7884</v>
      </c>
      <c r="O24" s="11">
        <v>0</v>
      </c>
      <c r="P24" s="31">
        <f t="shared" si="7"/>
        <v>68590</v>
      </c>
      <c r="R24" s="11">
        <f t="shared" si="8"/>
        <v>3006</v>
      </c>
      <c r="S24" s="11">
        <f t="shared" si="9"/>
        <v>8760</v>
      </c>
    </row>
    <row r="25" spans="2:19" ht="15" customHeight="1">
      <c r="B25" s="19">
        <v>16</v>
      </c>
      <c r="C25" s="27">
        <v>10300</v>
      </c>
      <c r="D25" s="11">
        <f t="shared" si="0"/>
        <v>8023</v>
      </c>
      <c r="E25" s="11">
        <f t="shared" si="1"/>
        <v>3090</v>
      </c>
      <c r="F25" s="11">
        <f t="shared" si="2"/>
        <v>2781</v>
      </c>
      <c r="G25" s="11">
        <v>0</v>
      </c>
      <c r="H25" s="29">
        <f t="shared" si="3"/>
        <v>24194</v>
      </c>
      <c r="I25" s="28"/>
      <c r="J25" s="11">
        <v>56</v>
      </c>
      <c r="K25" s="27">
        <v>29950</v>
      </c>
      <c r="L25" s="11">
        <f t="shared" si="4"/>
        <v>23330</v>
      </c>
      <c r="M25" s="11">
        <f t="shared" si="5"/>
        <v>8985</v>
      </c>
      <c r="N25" s="11">
        <f t="shared" si="6"/>
        <v>8087</v>
      </c>
      <c r="O25" s="11">
        <v>0</v>
      </c>
      <c r="P25" s="31">
        <f t="shared" si="7"/>
        <v>70352</v>
      </c>
      <c r="R25" s="11">
        <f t="shared" si="8"/>
        <v>3090</v>
      </c>
      <c r="S25" s="11">
        <f t="shared" si="9"/>
        <v>8985</v>
      </c>
    </row>
    <row r="26" spans="2:19" ht="15" customHeight="1">
      <c r="B26" s="19">
        <v>17</v>
      </c>
      <c r="C26" s="27">
        <v>10600</v>
      </c>
      <c r="D26" s="11">
        <f t="shared" si="0"/>
        <v>8257</v>
      </c>
      <c r="E26" s="11">
        <f t="shared" si="1"/>
        <v>3180</v>
      </c>
      <c r="F26" s="11">
        <f t="shared" si="2"/>
        <v>2862</v>
      </c>
      <c r="G26" s="11">
        <v>0</v>
      </c>
      <c r="H26" s="29">
        <f t="shared" si="3"/>
        <v>24899</v>
      </c>
      <c r="I26" s="28"/>
      <c r="J26" s="11">
        <v>57</v>
      </c>
      <c r="K26" s="27">
        <v>30750</v>
      </c>
      <c r="L26" s="11">
        <f t="shared" si="4"/>
        <v>23953</v>
      </c>
      <c r="M26" s="11">
        <f t="shared" si="5"/>
        <v>9225</v>
      </c>
      <c r="N26" s="11">
        <f t="shared" si="6"/>
        <v>8303</v>
      </c>
      <c r="O26" s="11">
        <v>0</v>
      </c>
      <c r="P26" s="31">
        <f t="shared" si="7"/>
        <v>72231</v>
      </c>
      <c r="R26" s="11">
        <f t="shared" si="8"/>
        <v>3180</v>
      </c>
      <c r="S26" s="11">
        <f t="shared" si="9"/>
        <v>9225</v>
      </c>
    </row>
    <row r="27" spans="2:19" ht="15" customHeight="1">
      <c r="B27" s="19">
        <v>18</v>
      </c>
      <c r="C27" s="27">
        <v>10900</v>
      </c>
      <c r="D27" s="11">
        <f t="shared" si="0"/>
        <v>8491</v>
      </c>
      <c r="E27" s="11">
        <f t="shared" si="1"/>
        <v>3270</v>
      </c>
      <c r="F27" s="11">
        <f t="shared" si="2"/>
        <v>2943</v>
      </c>
      <c r="G27" s="11">
        <v>0</v>
      </c>
      <c r="H27" s="29">
        <f t="shared" si="3"/>
        <v>25604</v>
      </c>
      <c r="I27" s="28"/>
      <c r="J27" s="11">
        <v>58</v>
      </c>
      <c r="K27" s="27">
        <v>31550</v>
      </c>
      <c r="L27" s="11">
        <f t="shared" si="4"/>
        <v>24576</v>
      </c>
      <c r="M27" s="11">
        <f t="shared" si="5"/>
        <v>9465</v>
      </c>
      <c r="N27" s="11">
        <f t="shared" si="6"/>
        <v>8519</v>
      </c>
      <c r="O27" s="11">
        <v>0</v>
      </c>
      <c r="P27" s="31">
        <f t="shared" si="7"/>
        <v>74110</v>
      </c>
      <c r="R27" s="11">
        <f t="shared" si="8"/>
        <v>3270</v>
      </c>
      <c r="S27" s="11">
        <f t="shared" si="9"/>
        <v>9465</v>
      </c>
    </row>
    <row r="28" spans="2:19" ht="15" customHeight="1">
      <c r="B28" s="19">
        <v>19</v>
      </c>
      <c r="C28" s="27">
        <v>11200</v>
      </c>
      <c r="D28" s="11">
        <f t="shared" si="0"/>
        <v>8724</v>
      </c>
      <c r="E28" s="11">
        <f t="shared" si="1"/>
        <v>3360</v>
      </c>
      <c r="F28" s="11">
        <f t="shared" si="2"/>
        <v>3024</v>
      </c>
      <c r="G28" s="11">
        <v>0</v>
      </c>
      <c r="H28" s="29">
        <f t="shared" si="3"/>
        <v>26308</v>
      </c>
      <c r="I28" s="28"/>
      <c r="J28" s="11">
        <v>59</v>
      </c>
      <c r="K28" s="27">
        <v>32350</v>
      </c>
      <c r="L28" s="11">
        <f t="shared" si="4"/>
        <v>25199</v>
      </c>
      <c r="M28" s="11">
        <f t="shared" si="5"/>
        <v>9705</v>
      </c>
      <c r="N28" s="11">
        <f t="shared" si="6"/>
        <v>8735</v>
      </c>
      <c r="O28" s="11">
        <v>0</v>
      </c>
      <c r="P28" s="31">
        <f t="shared" si="7"/>
        <v>75989</v>
      </c>
      <c r="R28" s="11">
        <f t="shared" si="8"/>
        <v>3360</v>
      </c>
      <c r="S28" s="11">
        <f t="shared" si="9"/>
        <v>9705</v>
      </c>
    </row>
    <row r="29" spans="2:19" ht="15" customHeight="1">
      <c r="B29" s="19">
        <v>20</v>
      </c>
      <c r="C29" s="27">
        <v>11530</v>
      </c>
      <c r="D29" s="11">
        <f t="shared" si="0"/>
        <v>8981</v>
      </c>
      <c r="E29" s="11">
        <f t="shared" si="1"/>
        <v>3459</v>
      </c>
      <c r="F29" s="11">
        <f t="shared" si="2"/>
        <v>3113</v>
      </c>
      <c r="G29" s="11">
        <v>0</v>
      </c>
      <c r="H29" s="29">
        <f t="shared" si="3"/>
        <v>27083</v>
      </c>
      <c r="I29" s="28"/>
      <c r="J29" s="11">
        <v>60</v>
      </c>
      <c r="K29" s="27">
        <v>33200</v>
      </c>
      <c r="L29" s="11">
        <f t="shared" si="4"/>
        <v>25861</v>
      </c>
      <c r="M29" s="11">
        <f t="shared" si="5"/>
        <v>9960</v>
      </c>
      <c r="N29" s="11">
        <f t="shared" si="6"/>
        <v>8964</v>
      </c>
      <c r="O29" s="11">
        <v>0</v>
      </c>
      <c r="P29" s="31">
        <f t="shared" si="7"/>
        <v>77985</v>
      </c>
      <c r="R29" s="11">
        <f t="shared" si="8"/>
        <v>3459</v>
      </c>
      <c r="S29" s="11">
        <f t="shared" si="9"/>
        <v>9960</v>
      </c>
    </row>
    <row r="30" spans="2:19" ht="15" customHeight="1">
      <c r="B30" s="19">
        <v>21</v>
      </c>
      <c r="C30" s="27">
        <v>11860</v>
      </c>
      <c r="D30" s="11">
        <f t="shared" si="0"/>
        <v>9238</v>
      </c>
      <c r="E30" s="11">
        <f t="shared" si="1"/>
        <v>3558</v>
      </c>
      <c r="F30" s="11">
        <f t="shared" si="2"/>
        <v>3202</v>
      </c>
      <c r="G30" s="11">
        <v>0</v>
      </c>
      <c r="H30" s="29">
        <f t="shared" si="3"/>
        <v>27858</v>
      </c>
      <c r="I30" s="28"/>
      <c r="J30" s="11">
        <v>61</v>
      </c>
      <c r="K30" s="27">
        <v>34050</v>
      </c>
      <c r="L30" s="11">
        <f t="shared" si="4"/>
        <v>26524</v>
      </c>
      <c r="M30" s="11">
        <f t="shared" si="5"/>
        <v>10215</v>
      </c>
      <c r="N30" s="11">
        <f t="shared" si="6"/>
        <v>9194</v>
      </c>
      <c r="O30" s="11">
        <v>0</v>
      </c>
      <c r="P30" s="31">
        <f t="shared" si="7"/>
        <v>79983</v>
      </c>
      <c r="R30" s="11">
        <f t="shared" si="8"/>
        <v>3558</v>
      </c>
      <c r="S30" s="11">
        <f t="shared" si="9"/>
        <v>10215</v>
      </c>
    </row>
    <row r="31" spans="2:19" ht="15" customHeight="1">
      <c r="B31" s="19">
        <v>22</v>
      </c>
      <c r="C31" s="27">
        <v>12190</v>
      </c>
      <c r="D31" s="11">
        <f t="shared" si="0"/>
        <v>9496</v>
      </c>
      <c r="E31" s="11">
        <f t="shared" si="1"/>
        <v>3657</v>
      </c>
      <c r="F31" s="11">
        <f t="shared" si="2"/>
        <v>3291</v>
      </c>
      <c r="G31" s="11">
        <v>0</v>
      </c>
      <c r="H31" s="29">
        <f t="shared" si="3"/>
        <v>28634</v>
      </c>
      <c r="I31" s="28"/>
      <c r="J31" s="11">
        <v>62</v>
      </c>
      <c r="K31" s="27">
        <v>34900</v>
      </c>
      <c r="L31" s="11">
        <f t="shared" si="4"/>
        <v>27186</v>
      </c>
      <c r="M31" s="11">
        <f t="shared" si="5"/>
        <v>10470</v>
      </c>
      <c r="N31" s="11">
        <f t="shared" si="6"/>
        <v>9423</v>
      </c>
      <c r="O31" s="11">
        <v>0</v>
      </c>
      <c r="P31" s="31">
        <f t="shared" si="7"/>
        <v>81979</v>
      </c>
      <c r="R31" s="11">
        <f t="shared" si="8"/>
        <v>3657</v>
      </c>
      <c r="S31" s="11">
        <f t="shared" si="9"/>
        <v>10470</v>
      </c>
    </row>
    <row r="32" spans="2:19" ht="15" customHeight="1">
      <c r="B32" s="19">
        <v>23</v>
      </c>
      <c r="C32" s="27">
        <v>12550</v>
      </c>
      <c r="D32" s="11">
        <f t="shared" si="0"/>
        <v>9776</v>
      </c>
      <c r="E32" s="11">
        <f t="shared" si="1"/>
        <v>3765</v>
      </c>
      <c r="F32" s="11">
        <f t="shared" si="2"/>
        <v>3389</v>
      </c>
      <c r="G32" s="11">
        <v>0</v>
      </c>
      <c r="H32" s="29">
        <f t="shared" si="3"/>
        <v>29480</v>
      </c>
      <c r="I32" s="28"/>
      <c r="J32" s="11">
        <v>63</v>
      </c>
      <c r="K32" s="27">
        <v>35800</v>
      </c>
      <c r="L32" s="11">
        <f t="shared" si="4"/>
        <v>27887</v>
      </c>
      <c r="M32" s="11">
        <f t="shared" si="5"/>
        <v>10740</v>
      </c>
      <c r="N32" s="11">
        <f t="shared" si="6"/>
        <v>9666</v>
      </c>
      <c r="O32" s="11">
        <v>0</v>
      </c>
      <c r="P32" s="31">
        <f t="shared" si="7"/>
        <v>84093</v>
      </c>
      <c r="R32" s="11">
        <f t="shared" si="8"/>
        <v>3765</v>
      </c>
      <c r="S32" s="11">
        <f t="shared" si="9"/>
        <v>10740</v>
      </c>
    </row>
    <row r="33" spans="2:19" ht="15" customHeight="1">
      <c r="B33" s="19">
        <v>24</v>
      </c>
      <c r="C33" s="27">
        <v>12910</v>
      </c>
      <c r="D33" s="11">
        <f t="shared" si="0"/>
        <v>10056</v>
      </c>
      <c r="E33" s="11">
        <f t="shared" si="1"/>
        <v>3873</v>
      </c>
      <c r="F33" s="11">
        <f t="shared" si="2"/>
        <v>3486</v>
      </c>
      <c r="G33" s="11">
        <v>0</v>
      </c>
      <c r="H33" s="29">
        <f t="shared" si="3"/>
        <v>30325</v>
      </c>
      <c r="I33" s="28"/>
      <c r="J33" s="11">
        <v>64</v>
      </c>
      <c r="K33" s="27">
        <v>36700</v>
      </c>
      <c r="L33" s="11">
        <f t="shared" si="4"/>
        <v>28588</v>
      </c>
      <c r="M33" s="11">
        <f t="shared" si="5"/>
        <v>11010</v>
      </c>
      <c r="N33" s="11">
        <f t="shared" si="6"/>
        <v>9909</v>
      </c>
      <c r="O33" s="11">
        <v>0</v>
      </c>
      <c r="P33" s="31">
        <f t="shared" si="7"/>
        <v>86207</v>
      </c>
      <c r="R33" s="11">
        <f t="shared" si="8"/>
        <v>3873</v>
      </c>
      <c r="S33" s="11">
        <f t="shared" si="9"/>
        <v>11010</v>
      </c>
    </row>
    <row r="34" spans="2:19" ht="15" customHeight="1">
      <c r="B34" s="19">
        <v>25</v>
      </c>
      <c r="C34" s="27">
        <v>13270</v>
      </c>
      <c r="D34" s="11">
        <f t="shared" si="0"/>
        <v>10337</v>
      </c>
      <c r="E34" s="11">
        <f t="shared" si="1"/>
        <v>3981</v>
      </c>
      <c r="F34" s="11">
        <f t="shared" si="2"/>
        <v>3583</v>
      </c>
      <c r="G34" s="11">
        <v>0</v>
      </c>
      <c r="H34" s="29">
        <f t="shared" si="3"/>
        <v>31171</v>
      </c>
      <c r="I34" s="28"/>
      <c r="J34" s="11">
        <v>65</v>
      </c>
      <c r="K34" s="27">
        <v>37600</v>
      </c>
      <c r="L34" s="11">
        <f t="shared" si="4"/>
        <v>29289</v>
      </c>
      <c r="M34" s="11">
        <f t="shared" si="5"/>
        <v>11280</v>
      </c>
      <c r="N34" s="11">
        <f t="shared" si="6"/>
        <v>10152</v>
      </c>
      <c r="O34" s="11">
        <v>0</v>
      </c>
      <c r="P34" s="31">
        <f t="shared" si="7"/>
        <v>88321</v>
      </c>
      <c r="R34" s="11">
        <f t="shared" si="8"/>
        <v>3981</v>
      </c>
      <c r="S34" s="11">
        <f t="shared" si="9"/>
        <v>11280</v>
      </c>
    </row>
    <row r="35" spans="2:19" ht="15" customHeight="1">
      <c r="B35" s="19">
        <v>26</v>
      </c>
      <c r="C35" s="27">
        <v>13660</v>
      </c>
      <c r="D35" s="11">
        <f t="shared" si="0"/>
        <v>10641</v>
      </c>
      <c r="E35" s="11">
        <f t="shared" si="1"/>
        <v>4098</v>
      </c>
      <c r="F35" s="11">
        <f t="shared" si="2"/>
        <v>3688</v>
      </c>
      <c r="G35" s="11">
        <v>0</v>
      </c>
      <c r="H35" s="29">
        <f t="shared" si="3"/>
        <v>32087</v>
      </c>
      <c r="I35" s="28"/>
      <c r="J35" s="11">
        <v>66</v>
      </c>
      <c r="K35" s="27">
        <v>38570</v>
      </c>
      <c r="L35" s="11">
        <f t="shared" si="4"/>
        <v>30044</v>
      </c>
      <c r="M35" s="11">
        <f t="shared" si="5"/>
        <v>11571</v>
      </c>
      <c r="N35" s="11">
        <f t="shared" si="6"/>
        <v>10414</v>
      </c>
      <c r="O35" s="11">
        <v>0</v>
      </c>
      <c r="P35" s="31">
        <f t="shared" si="7"/>
        <v>90599</v>
      </c>
      <c r="R35" s="11">
        <f t="shared" si="8"/>
        <v>4098</v>
      </c>
      <c r="S35" s="11">
        <f t="shared" si="9"/>
        <v>11571</v>
      </c>
    </row>
    <row r="36" spans="2:19" ht="15" customHeight="1">
      <c r="B36" s="19">
        <v>27</v>
      </c>
      <c r="C36" s="27">
        <v>14050</v>
      </c>
      <c r="D36" s="11">
        <f t="shared" si="0"/>
        <v>10944</v>
      </c>
      <c r="E36" s="11">
        <f t="shared" si="1"/>
        <v>4215</v>
      </c>
      <c r="F36" s="11">
        <f t="shared" si="2"/>
        <v>3794</v>
      </c>
      <c r="G36" s="11">
        <v>0</v>
      </c>
      <c r="H36" s="29">
        <f t="shared" si="3"/>
        <v>33003</v>
      </c>
      <c r="I36" s="28"/>
      <c r="J36" s="11">
        <v>67</v>
      </c>
      <c r="K36" s="27">
        <v>39540</v>
      </c>
      <c r="L36" s="11">
        <f t="shared" si="4"/>
        <v>30800</v>
      </c>
      <c r="M36" s="11">
        <f t="shared" si="5"/>
        <v>11862</v>
      </c>
      <c r="N36" s="11">
        <f t="shared" si="6"/>
        <v>10676</v>
      </c>
      <c r="O36" s="11">
        <v>0</v>
      </c>
      <c r="P36" s="31">
        <f t="shared" si="7"/>
        <v>92878</v>
      </c>
      <c r="R36" s="11">
        <f t="shared" si="8"/>
        <v>4215</v>
      </c>
      <c r="S36" s="11">
        <f t="shared" si="9"/>
        <v>11862</v>
      </c>
    </row>
    <row r="37" spans="2:19" ht="15" customHeight="1">
      <c r="B37" s="19">
        <v>28</v>
      </c>
      <c r="C37" s="27">
        <v>14440</v>
      </c>
      <c r="D37" s="11">
        <f t="shared" si="0"/>
        <v>11248</v>
      </c>
      <c r="E37" s="11">
        <f t="shared" si="1"/>
        <v>4332</v>
      </c>
      <c r="F37" s="11">
        <f t="shared" si="2"/>
        <v>3899</v>
      </c>
      <c r="G37" s="11">
        <v>0</v>
      </c>
      <c r="H37" s="29">
        <f t="shared" si="3"/>
        <v>33919</v>
      </c>
      <c r="I37" s="28"/>
      <c r="J37" s="11">
        <v>68</v>
      </c>
      <c r="K37" s="27">
        <v>40510</v>
      </c>
      <c r="L37" s="11">
        <f t="shared" si="4"/>
        <v>31556</v>
      </c>
      <c r="M37" s="11">
        <f t="shared" si="5"/>
        <v>12000</v>
      </c>
      <c r="N37" s="11">
        <f t="shared" si="6"/>
        <v>10938</v>
      </c>
      <c r="O37" s="11">
        <v>0</v>
      </c>
      <c r="P37" s="31">
        <f t="shared" si="7"/>
        <v>95004</v>
      </c>
      <c r="R37" s="11">
        <f t="shared" si="8"/>
        <v>4332</v>
      </c>
      <c r="S37" s="11">
        <f t="shared" si="9"/>
        <v>12153</v>
      </c>
    </row>
    <row r="38" spans="2:19" ht="15" customHeight="1">
      <c r="B38" s="19">
        <v>29</v>
      </c>
      <c r="C38" s="27">
        <v>14860</v>
      </c>
      <c r="D38" s="11">
        <f t="shared" si="0"/>
        <v>11575</v>
      </c>
      <c r="E38" s="11">
        <f t="shared" si="1"/>
        <v>4458</v>
      </c>
      <c r="F38" s="11">
        <f t="shared" si="2"/>
        <v>4012</v>
      </c>
      <c r="G38" s="11">
        <v>0</v>
      </c>
      <c r="H38" s="29">
        <f t="shared" si="3"/>
        <v>34905</v>
      </c>
      <c r="I38" s="28"/>
      <c r="J38" s="11">
        <v>69</v>
      </c>
      <c r="K38" s="27">
        <v>41550</v>
      </c>
      <c r="L38" s="11">
        <f t="shared" si="4"/>
        <v>32366</v>
      </c>
      <c r="M38" s="11">
        <f t="shared" si="5"/>
        <v>12000</v>
      </c>
      <c r="N38" s="11">
        <f t="shared" si="6"/>
        <v>11219</v>
      </c>
      <c r="O38" s="11">
        <v>0</v>
      </c>
      <c r="P38" s="31">
        <f t="shared" si="7"/>
        <v>97135</v>
      </c>
      <c r="R38" s="11">
        <f t="shared" si="8"/>
        <v>4458</v>
      </c>
      <c r="S38" s="11">
        <f t="shared" si="9"/>
        <v>12465</v>
      </c>
    </row>
    <row r="39" spans="2:19" ht="15" customHeight="1">
      <c r="B39" s="19">
        <v>30</v>
      </c>
      <c r="C39" s="27">
        <v>15280</v>
      </c>
      <c r="D39" s="11">
        <f t="shared" si="0"/>
        <v>11903</v>
      </c>
      <c r="E39" s="11">
        <f t="shared" si="1"/>
        <v>4584</v>
      </c>
      <c r="F39" s="11">
        <f t="shared" si="2"/>
        <v>4126</v>
      </c>
      <c r="G39" s="11">
        <v>0</v>
      </c>
      <c r="H39" s="29">
        <f t="shared" si="3"/>
        <v>35893</v>
      </c>
      <c r="I39" s="28"/>
      <c r="J39" s="11">
        <v>70</v>
      </c>
      <c r="K39" s="27">
        <v>42590</v>
      </c>
      <c r="L39" s="11">
        <f t="shared" si="4"/>
        <v>33176</v>
      </c>
      <c r="M39" s="11">
        <f t="shared" si="5"/>
        <v>12000</v>
      </c>
      <c r="N39" s="11">
        <f t="shared" si="6"/>
        <v>11499</v>
      </c>
      <c r="O39" s="11">
        <v>0</v>
      </c>
      <c r="P39" s="31">
        <f t="shared" si="7"/>
        <v>99265</v>
      </c>
      <c r="R39" s="11">
        <f t="shared" si="8"/>
        <v>4584</v>
      </c>
      <c r="S39" s="11">
        <f t="shared" si="9"/>
        <v>12777</v>
      </c>
    </row>
    <row r="40" spans="2:19" ht="15" customHeight="1">
      <c r="B40" s="19">
        <v>31</v>
      </c>
      <c r="C40" s="27">
        <v>15700</v>
      </c>
      <c r="D40" s="11">
        <f t="shared" si="0"/>
        <v>12230</v>
      </c>
      <c r="E40" s="11">
        <f t="shared" si="1"/>
        <v>4710</v>
      </c>
      <c r="F40" s="11">
        <f t="shared" si="2"/>
        <v>4239</v>
      </c>
      <c r="G40" s="11">
        <v>0</v>
      </c>
      <c r="H40" s="29">
        <f t="shared" si="3"/>
        <v>36879</v>
      </c>
      <c r="I40" s="28"/>
      <c r="J40" s="11">
        <v>71</v>
      </c>
      <c r="K40" s="27">
        <v>43630</v>
      </c>
      <c r="L40" s="11">
        <f t="shared" si="4"/>
        <v>33986</v>
      </c>
      <c r="M40" s="11">
        <f t="shared" si="5"/>
        <v>12000</v>
      </c>
      <c r="N40" s="11">
        <f t="shared" si="6"/>
        <v>11780</v>
      </c>
      <c r="O40" s="11">
        <v>0</v>
      </c>
      <c r="P40" s="31">
        <f t="shared" si="7"/>
        <v>101396</v>
      </c>
      <c r="R40" s="11">
        <f t="shared" si="8"/>
        <v>4710</v>
      </c>
      <c r="S40" s="11">
        <f t="shared" si="9"/>
        <v>13089</v>
      </c>
    </row>
    <row r="41" spans="2:19" ht="15" customHeight="1" thickBot="1">
      <c r="B41" s="21">
        <v>32</v>
      </c>
      <c r="C41" s="27">
        <v>16150</v>
      </c>
      <c r="D41" s="11">
        <f t="shared" si="0"/>
        <v>12580</v>
      </c>
      <c r="E41" s="11">
        <f t="shared" si="1"/>
        <v>4845</v>
      </c>
      <c r="F41" s="11">
        <f t="shared" si="2"/>
        <v>4361</v>
      </c>
      <c r="G41" s="11">
        <v>0</v>
      </c>
      <c r="H41" s="29">
        <f t="shared" si="3"/>
        <v>37936</v>
      </c>
      <c r="I41" s="34"/>
      <c r="J41" s="11">
        <v>72</v>
      </c>
      <c r="K41" s="27">
        <v>44740</v>
      </c>
      <c r="L41" s="11">
        <f t="shared" si="4"/>
        <v>34851</v>
      </c>
      <c r="M41" s="11">
        <f t="shared" si="5"/>
        <v>12000</v>
      </c>
      <c r="N41" s="11">
        <f t="shared" si="6"/>
        <v>12080</v>
      </c>
      <c r="O41" s="11">
        <v>0</v>
      </c>
      <c r="P41" s="31">
        <f t="shared" si="7"/>
        <v>103671</v>
      </c>
      <c r="R41" s="11">
        <f t="shared" si="8"/>
        <v>4845</v>
      </c>
      <c r="S41" s="11">
        <f t="shared" si="9"/>
        <v>13422</v>
      </c>
    </row>
    <row r="42" spans="2:19" ht="15">
      <c r="B42" s="19">
        <v>33</v>
      </c>
      <c r="C42" s="27">
        <v>16600</v>
      </c>
      <c r="D42" s="11">
        <f t="shared" si="0"/>
        <v>12931</v>
      </c>
      <c r="E42" s="11">
        <f t="shared" si="1"/>
        <v>4980</v>
      </c>
      <c r="F42" s="11">
        <f t="shared" si="2"/>
        <v>4482</v>
      </c>
      <c r="G42" s="11">
        <v>0</v>
      </c>
      <c r="H42" s="29">
        <f t="shared" si="3"/>
        <v>38993</v>
      </c>
      <c r="I42" s="35"/>
      <c r="J42" s="11">
        <v>73</v>
      </c>
      <c r="K42" s="27">
        <v>45850</v>
      </c>
      <c r="L42" s="11">
        <f t="shared" si="4"/>
        <v>35715</v>
      </c>
      <c r="M42" s="11">
        <f t="shared" si="5"/>
        <v>12000</v>
      </c>
      <c r="N42" s="11">
        <f t="shared" si="6"/>
        <v>12380</v>
      </c>
      <c r="O42" s="11">
        <v>0</v>
      </c>
      <c r="P42" s="31">
        <f t="shared" si="7"/>
        <v>105945</v>
      </c>
      <c r="R42" s="11">
        <f t="shared" si="8"/>
        <v>4980</v>
      </c>
      <c r="S42" s="11">
        <f t="shared" si="9"/>
        <v>13755</v>
      </c>
    </row>
    <row r="43" spans="2:19" ht="15.75" thickBot="1">
      <c r="B43" s="21">
        <v>34</v>
      </c>
      <c r="C43" s="27">
        <v>17050</v>
      </c>
      <c r="D43" s="11">
        <f t="shared" si="0"/>
        <v>13281</v>
      </c>
      <c r="E43" s="11">
        <f t="shared" si="1"/>
        <v>5115</v>
      </c>
      <c r="F43" s="11">
        <f t="shared" si="2"/>
        <v>4604</v>
      </c>
      <c r="G43" s="11">
        <v>0</v>
      </c>
      <c r="H43" s="29">
        <f t="shared" si="3"/>
        <v>40050</v>
      </c>
      <c r="I43" s="35"/>
      <c r="J43" s="11">
        <v>74</v>
      </c>
      <c r="K43" s="27">
        <v>46960</v>
      </c>
      <c r="L43" s="11">
        <f t="shared" si="4"/>
        <v>36580</v>
      </c>
      <c r="M43" s="11">
        <f t="shared" si="5"/>
        <v>12000</v>
      </c>
      <c r="N43" s="11">
        <f t="shared" si="6"/>
        <v>12679</v>
      </c>
      <c r="O43" s="11">
        <v>0</v>
      </c>
      <c r="P43" s="31">
        <f t="shared" si="7"/>
        <v>108219</v>
      </c>
      <c r="R43" s="11">
        <f t="shared" si="8"/>
        <v>5115</v>
      </c>
      <c r="S43" s="11">
        <f t="shared" si="9"/>
        <v>14088</v>
      </c>
    </row>
    <row r="44" spans="2:19" ht="15">
      <c r="B44" s="19">
        <v>35</v>
      </c>
      <c r="C44" s="27">
        <v>17540</v>
      </c>
      <c r="D44" s="11">
        <f t="shared" si="0"/>
        <v>13663</v>
      </c>
      <c r="E44" s="11">
        <f t="shared" si="1"/>
        <v>5262</v>
      </c>
      <c r="F44" s="11">
        <f t="shared" si="2"/>
        <v>4736</v>
      </c>
      <c r="G44" s="11">
        <v>0</v>
      </c>
      <c r="H44" s="29">
        <f t="shared" si="3"/>
        <v>41201</v>
      </c>
      <c r="I44" s="35"/>
      <c r="J44" s="11">
        <v>75</v>
      </c>
      <c r="K44" s="27">
        <v>48160</v>
      </c>
      <c r="L44" s="11">
        <f t="shared" si="4"/>
        <v>37515</v>
      </c>
      <c r="M44" s="11">
        <f t="shared" si="5"/>
        <v>12000</v>
      </c>
      <c r="N44" s="11">
        <f t="shared" si="6"/>
        <v>13003</v>
      </c>
      <c r="O44" s="11">
        <v>0</v>
      </c>
      <c r="P44" s="31">
        <f t="shared" si="7"/>
        <v>110678</v>
      </c>
      <c r="R44" s="11">
        <f t="shared" si="8"/>
        <v>5262</v>
      </c>
      <c r="S44" s="11">
        <f t="shared" si="9"/>
        <v>14448</v>
      </c>
    </row>
    <row r="45" spans="2:19" ht="15.75" thickBot="1">
      <c r="B45" s="21">
        <v>36</v>
      </c>
      <c r="C45" s="27">
        <v>18030</v>
      </c>
      <c r="D45" s="11">
        <f t="shared" si="0"/>
        <v>14045</v>
      </c>
      <c r="E45" s="11">
        <f t="shared" si="1"/>
        <v>5409</v>
      </c>
      <c r="F45" s="11">
        <f t="shared" si="2"/>
        <v>4868</v>
      </c>
      <c r="G45" s="11">
        <v>0</v>
      </c>
      <c r="H45" s="29">
        <f t="shared" si="3"/>
        <v>42352</v>
      </c>
      <c r="I45" s="35"/>
      <c r="J45" s="11">
        <v>76</v>
      </c>
      <c r="K45" s="27">
        <v>49360</v>
      </c>
      <c r="L45" s="11">
        <f t="shared" si="4"/>
        <v>38449</v>
      </c>
      <c r="M45" s="11">
        <f t="shared" si="5"/>
        <v>12000</v>
      </c>
      <c r="N45" s="11">
        <f t="shared" si="6"/>
        <v>13327</v>
      </c>
      <c r="O45" s="11">
        <v>0</v>
      </c>
      <c r="P45" s="31">
        <f t="shared" si="7"/>
        <v>113136</v>
      </c>
      <c r="R45" s="11">
        <f t="shared" si="8"/>
        <v>5409</v>
      </c>
      <c r="S45" s="11">
        <f t="shared" si="9"/>
        <v>14808</v>
      </c>
    </row>
    <row r="46" spans="2:19" ht="15">
      <c r="B46" s="19">
        <v>37</v>
      </c>
      <c r="C46" s="27">
        <v>18520</v>
      </c>
      <c r="D46" s="11">
        <f t="shared" si="0"/>
        <v>14426</v>
      </c>
      <c r="E46" s="11">
        <f t="shared" si="1"/>
        <v>5556</v>
      </c>
      <c r="F46" s="11">
        <f t="shared" si="2"/>
        <v>5000</v>
      </c>
      <c r="G46" s="11">
        <v>0</v>
      </c>
      <c r="H46" s="29">
        <f t="shared" si="3"/>
        <v>43502</v>
      </c>
      <c r="I46" s="35"/>
      <c r="J46" s="11">
        <v>77</v>
      </c>
      <c r="K46" s="27">
        <v>50560</v>
      </c>
      <c r="L46" s="11">
        <f t="shared" si="4"/>
        <v>39384</v>
      </c>
      <c r="M46" s="11">
        <f t="shared" si="5"/>
        <v>12000</v>
      </c>
      <c r="N46" s="11">
        <f t="shared" si="6"/>
        <v>13651</v>
      </c>
      <c r="O46" s="11">
        <v>0</v>
      </c>
      <c r="P46" s="31">
        <f t="shared" si="7"/>
        <v>115595</v>
      </c>
      <c r="R46" s="11">
        <f t="shared" si="8"/>
        <v>5556</v>
      </c>
      <c r="S46" s="11">
        <f t="shared" si="9"/>
        <v>15168</v>
      </c>
    </row>
    <row r="47" spans="2:19" ht="15.75" thickBot="1">
      <c r="B47" s="21">
        <v>38</v>
      </c>
      <c r="C47" s="27">
        <v>19050</v>
      </c>
      <c r="D47" s="11">
        <f t="shared" si="0"/>
        <v>14839</v>
      </c>
      <c r="E47" s="11">
        <f t="shared" si="1"/>
        <v>5715</v>
      </c>
      <c r="F47" s="11">
        <f t="shared" si="2"/>
        <v>5144</v>
      </c>
      <c r="G47" s="11">
        <v>0</v>
      </c>
      <c r="H47" s="29">
        <f t="shared" si="3"/>
        <v>44748</v>
      </c>
      <c r="I47" s="35"/>
      <c r="J47" s="11">
        <v>78</v>
      </c>
      <c r="K47" s="27">
        <v>51760</v>
      </c>
      <c r="L47" s="11">
        <f t="shared" si="4"/>
        <v>40319</v>
      </c>
      <c r="M47" s="11">
        <f t="shared" si="5"/>
        <v>12000</v>
      </c>
      <c r="N47" s="11">
        <f t="shared" si="6"/>
        <v>13975</v>
      </c>
      <c r="O47" s="11">
        <v>0</v>
      </c>
      <c r="P47" s="31">
        <f t="shared" si="7"/>
        <v>118054</v>
      </c>
      <c r="R47" s="11">
        <f t="shared" si="8"/>
        <v>5715</v>
      </c>
      <c r="S47" s="11">
        <f t="shared" si="9"/>
        <v>15528</v>
      </c>
    </row>
    <row r="48" spans="2:19" ht="15">
      <c r="B48" s="19">
        <v>39</v>
      </c>
      <c r="C48" s="27">
        <v>19580</v>
      </c>
      <c r="D48" s="11">
        <f t="shared" si="0"/>
        <v>15252</v>
      </c>
      <c r="E48" s="11">
        <f t="shared" si="1"/>
        <v>5874</v>
      </c>
      <c r="F48" s="11">
        <f t="shared" si="2"/>
        <v>5287</v>
      </c>
      <c r="G48" s="11">
        <v>0</v>
      </c>
      <c r="H48" s="29">
        <f t="shared" si="3"/>
        <v>45993</v>
      </c>
      <c r="I48" s="35"/>
      <c r="J48" s="11">
        <v>79</v>
      </c>
      <c r="K48" s="27">
        <v>53060</v>
      </c>
      <c r="L48" s="11">
        <f t="shared" si="4"/>
        <v>41332</v>
      </c>
      <c r="M48" s="11">
        <f t="shared" si="5"/>
        <v>12000</v>
      </c>
      <c r="N48" s="11">
        <f t="shared" si="6"/>
        <v>14326</v>
      </c>
      <c r="O48" s="11">
        <v>0</v>
      </c>
      <c r="P48" s="31">
        <f t="shared" si="7"/>
        <v>120718</v>
      </c>
      <c r="R48" s="11">
        <f t="shared" si="8"/>
        <v>5874</v>
      </c>
      <c r="S48" s="11">
        <f t="shared" si="9"/>
        <v>15918</v>
      </c>
    </row>
    <row r="49" spans="2:19" ht="15.75" thickBot="1">
      <c r="B49" s="21">
        <v>40</v>
      </c>
      <c r="C49" s="27">
        <v>20110</v>
      </c>
      <c r="D49" s="11">
        <f t="shared" si="0"/>
        <v>15665</v>
      </c>
      <c r="E49" s="11">
        <f t="shared" si="1"/>
        <v>6033</v>
      </c>
      <c r="F49" s="11">
        <f t="shared" si="2"/>
        <v>5430</v>
      </c>
      <c r="G49" s="11">
        <v>0</v>
      </c>
      <c r="H49" s="29">
        <f t="shared" si="3"/>
        <v>47238</v>
      </c>
      <c r="I49" s="35"/>
      <c r="J49" s="11">
        <v>80</v>
      </c>
      <c r="K49" s="27">
        <v>54360</v>
      </c>
      <c r="L49" s="11">
        <f t="shared" si="4"/>
        <v>42344</v>
      </c>
      <c r="M49" s="11">
        <f t="shared" si="5"/>
        <v>12000</v>
      </c>
      <c r="N49" s="11">
        <f t="shared" si="6"/>
        <v>14677</v>
      </c>
      <c r="O49" s="11">
        <v>0</v>
      </c>
      <c r="P49" s="31">
        <f t="shared" si="7"/>
        <v>123381</v>
      </c>
      <c r="R49" s="11">
        <f t="shared" si="8"/>
        <v>6033</v>
      </c>
      <c r="S49" s="11">
        <f t="shared" si="9"/>
        <v>16308</v>
      </c>
    </row>
    <row r="50" spans="2:19" ht="15.75" thickBot="1">
      <c r="B50" s="42"/>
      <c r="C50" s="43"/>
      <c r="D50" s="44"/>
      <c r="E50" s="44"/>
      <c r="F50" s="44"/>
      <c r="G50" s="44"/>
      <c r="H50" s="44"/>
      <c r="I50" s="44"/>
      <c r="J50" s="45">
        <v>81</v>
      </c>
      <c r="K50" s="46">
        <v>55660</v>
      </c>
      <c r="L50" s="11">
        <f t="shared" si="4"/>
        <v>43357</v>
      </c>
      <c r="M50" s="45">
        <f t="shared" si="5"/>
        <v>12000</v>
      </c>
      <c r="N50" s="11">
        <f t="shared" si="6"/>
        <v>15028</v>
      </c>
      <c r="O50" s="11">
        <v>0</v>
      </c>
      <c r="P50" s="47">
        <f t="shared" si="7"/>
        <v>126045</v>
      </c>
      <c r="R50" s="32"/>
      <c r="S50" s="11">
        <f t="shared" si="9"/>
        <v>16698</v>
      </c>
    </row>
  </sheetData>
  <sheetProtection/>
  <mergeCells count="12">
    <mergeCell ref="B5:H5"/>
    <mergeCell ref="I5:P5"/>
    <mergeCell ref="B6:H6"/>
    <mergeCell ref="I6:P6"/>
    <mergeCell ref="B7:P7"/>
    <mergeCell ref="B8:P8"/>
    <mergeCell ref="D1:P1"/>
    <mergeCell ref="D2:P2"/>
    <mergeCell ref="D3:P3"/>
    <mergeCell ref="B4:H4"/>
    <mergeCell ref="I4:P4"/>
    <mergeCell ref="B1:C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5.71093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8.421875" style="0" customWidth="1"/>
    <col min="18" max="18" width="10.57421875" style="0" hidden="1" customWidth="1"/>
    <col min="19" max="19" width="12.7109375" style="0" hidden="1" customWidth="1"/>
  </cols>
  <sheetData>
    <row r="1" spans="2:17" ht="39" customHeight="1">
      <c r="B1" s="57" t="s">
        <v>9</v>
      </c>
      <c r="C1" s="58"/>
      <c r="D1" s="61" t="s">
        <v>7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t="s">
        <v>10</v>
      </c>
    </row>
    <row r="2" spans="2:16" ht="21.75" customHeight="1">
      <c r="B2" s="59"/>
      <c r="C2" s="60"/>
      <c r="D2" s="63" t="s">
        <v>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5" customHeight="1">
      <c r="B3" s="59"/>
      <c r="C3" s="60"/>
      <c r="D3" s="65" t="s">
        <v>19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18.75" customHeight="1">
      <c r="B4" s="70" t="s">
        <v>20</v>
      </c>
      <c r="C4" s="71"/>
      <c r="D4" s="71"/>
      <c r="E4" s="71"/>
      <c r="F4" s="71"/>
      <c r="G4" s="71"/>
      <c r="H4" s="71"/>
      <c r="I4" s="78" t="s">
        <v>14</v>
      </c>
      <c r="J4" s="78"/>
      <c r="K4" s="78"/>
      <c r="L4" s="78"/>
      <c r="M4" s="78"/>
      <c r="N4" s="78"/>
      <c r="O4" s="78"/>
      <c r="P4" s="79"/>
    </row>
    <row r="5" spans="2:16" ht="16.5" customHeight="1">
      <c r="B5" s="72" t="s">
        <v>11</v>
      </c>
      <c r="C5" s="73"/>
      <c r="D5" s="73"/>
      <c r="E5" s="73"/>
      <c r="F5" s="73"/>
      <c r="G5" s="73"/>
      <c r="H5" s="73"/>
      <c r="I5" s="48" t="s">
        <v>12</v>
      </c>
      <c r="J5" s="48"/>
      <c r="K5" s="48"/>
      <c r="L5" s="48"/>
      <c r="M5" s="48"/>
      <c r="N5" s="48"/>
      <c r="O5" s="48"/>
      <c r="P5" s="49"/>
    </row>
    <row r="6" spans="2:16" ht="19.5" customHeight="1">
      <c r="B6" s="86" t="s">
        <v>24</v>
      </c>
      <c r="C6" s="87"/>
      <c r="D6" s="87"/>
      <c r="E6" s="87"/>
      <c r="F6" s="87"/>
      <c r="G6" s="87"/>
      <c r="H6" s="87"/>
      <c r="I6" s="50" t="s">
        <v>13</v>
      </c>
      <c r="J6" s="50"/>
      <c r="K6" s="50"/>
      <c r="L6" s="50"/>
      <c r="M6" s="50"/>
      <c r="N6" s="50"/>
      <c r="O6" s="50"/>
      <c r="P6" s="51"/>
    </row>
    <row r="7" spans="2:16" ht="15.75" customHeight="1">
      <c r="B7" s="83" t="s">
        <v>30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7" ht="23.25" customHeight="1">
      <c r="B8" s="67" t="s">
        <v>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17"/>
    </row>
    <row r="9" spans="2:16" ht="33.75" customHeight="1">
      <c r="B9" s="40" t="s">
        <v>1</v>
      </c>
      <c r="C9" s="16" t="s">
        <v>0</v>
      </c>
      <c r="D9" s="15" t="s">
        <v>28</v>
      </c>
      <c r="E9" s="15" t="s">
        <v>18</v>
      </c>
      <c r="F9" s="15" t="s">
        <v>27</v>
      </c>
      <c r="G9" s="15" t="s">
        <v>16</v>
      </c>
      <c r="H9" s="15" t="s">
        <v>17</v>
      </c>
      <c r="I9" s="33"/>
      <c r="J9" s="15" t="s">
        <v>1</v>
      </c>
      <c r="K9" s="16" t="s">
        <v>0</v>
      </c>
      <c r="L9" s="15" t="s">
        <v>28</v>
      </c>
      <c r="M9" s="15" t="s">
        <v>18</v>
      </c>
      <c r="N9" s="15" t="s">
        <v>27</v>
      </c>
      <c r="O9" s="15" t="s">
        <v>16</v>
      </c>
      <c r="P9" s="41" t="s">
        <v>17</v>
      </c>
    </row>
    <row r="10" spans="2:19" ht="15" customHeight="1">
      <c r="B10" s="19">
        <v>1</v>
      </c>
      <c r="C10" s="27">
        <v>6700</v>
      </c>
      <c r="D10" s="11">
        <f>ROUND(C10*77.896%,0)</f>
        <v>5219</v>
      </c>
      <c r="E10" s="11">
        <f>IF(R10&lt;=8000,R10,IF(R10&gt;=8000,8000))</f>
        <v>2010</v>
      </c>
      <c r="F10" s="11">
        <f>ROUND(C10*27%,0)</f>
        <v>1809</v>
      </c>
      <c r="G10" s="11">
        <v>0</v>
      </c>
      <c r="H10" s="29">
        <f>SUM(C10:G10)</f>
        <v>15738</v>
      </c>
      <c r="I10" s="28"/>
      <c r="J10" s="11">
        <v>41</v>
      </c>
      <c r="K10" s="27">
        <v>20110</v>
      </c>
      <c r="L10" s="11">
        <f>ROUND(K10*77.896%,0)</f>
        <v>15665</v>
      </c>
      <c r="M10" s="11">
        <f>IF(S10&lt;=8000,S10,IF(S10&gt;8000,8000))</f>
        <v>2413</v>
      </c>
      <c r="N10" s="11">
        <f>ROUND(K10*27%,0)</f>
        <v>5430</v>
      </c>
      <c r="O10" s="11">
        <v>0</v>
      </c>
      <c r="P10" s="31">
        <f>SUM(K10:O10)</f>
        <v>43618</v>
      </c>
      <c r="R10" s="11">
        <f>ROUND(C10*30%,0)</f>
        <v>2010</v>
      </c>
      <c r="S10" s="11">
        <f>ROUND(K10*12%,0)</f>
        <v>2413</v>
      </c>
    </row>
    <row r="11" spans="2:21" ht="15" customHeight="1">
      <c r="B11" s="19">
        <v>2</v>
      </c>
      <c r="C11" s="27">
        <v>6900</v>
      </c>
      <c r="D11" s="11">
        <f aca="true" t="shared" si="0" ref="D11:D49">ROUND(C11*77.896%,0)</f>
        <v>5375</v>
      </c>
      <c r="E11" s="11">
        <f aca="true" t="shared" si="1" ref="E11:E49">IF(R11&lt;=8000,R11,IF(R11&gt;=8000,8000))</f>
        <v>2070</v>
      </c>
      <c r="F11" s="11">
        <f aca="true" t="shared" si="2" ref="F11:F49">ROUND(C11*27%,0)</f>
        <v>1863</v>
      </c>
      <c r="G11" s="11">
        <v>0</v>
      </c>
      <c r="H11" s="29">
        <f aca="true" t="shared" si="3" ref="H11:H49">SUM(C11:G11)</f>
        <v>16208</v>
      </c>
      <c r="I11" s="28"/>
      <c r="J11" s="11">
        <v>42</v>
      </c>
      <c r="K11" s="27">
        <v>20680</v>
      </c>
      <c r="L11" s="11">
        <f aca="true" t="shared" si="4" ref="L11:L50">ROUND(K11*77.896%,0)</f>
        <v>16109</v>
      </c>
      <c r="M11" s="11">
        <f aca="true" t="shared" si="5" ref="M11:M50">IF(S11&lt;=8000,S11,IF(S11&gt;8000,8000))</f>
        <v>2482</v>
      </c>
      <c r="N11" s="11">
        <f aca="true" t="shared" si="6" ref="N11:N50">ROUND(K11*27%,0)</f>
        <v>5584</v>
      </c>
      <c r="O11" s="11">
        <v>0</v>
      </c>
      <c r="P11" s="31">
        <f aca="true" t="shared" si="7" ref="P11:P50">SUM(K11:O11)</f>
        <v>44855</v>
      </c>
      <c r="R11" s="11">
        <f aca="true" t="shared" si="8" ref="R11:R49">ROUND(C11*30%,0)</f>
        <v>2070</v>
      </c>
      <c r="S11" s="11">
        <f aca="true" t="shared" si="9" ref="S11:S50">ROUND(K11*12%,0)</f>
        <v>2482</v>
      </c>
      <c r="U11" s="2" t="s">
        <v>6</v>
      </c>
    </row>
    <row r="12" spans="2:22" ht="15" customHeight="1">
      <c r="B12" s="19">
        <v>3</v>
      </c>
      <c r="C12" s="27">
        <v>7100</v>
      </c>
      <c r="D12" s="11">
        <f t="shared" si="0"/>
        <v>5531</v>
      </c>
      <c r="E12" s="11">
        <f t="shared" si="1"/>
        <v>2130</v>
      </c>
      <c r="F12" s="11">
        <f t="shared" si="2"/>
        <v>1917</v>
      </c>
      <c r="G12" s="11">
        <v>0</v>
      </c>
      <c r="H12" s="29">
        <f t="shared" si="3"/>
        <v>16678</v>
      </c>
      <c r="I12" s="28"/>
      <c r="J12" s="11">
        <v>43</v>
      </c>
      <c r="K12" s="27">
        <v>21250</v>
      </c>
      <c r="L12" s="11">
        <f t="shared" si="4"/>
        <v>16553</v>
      </c>
      <c r="M12" s="11">
        <f t="shared" si="5"/>
        <v>2550</v>
      </c>
      <c r="N12" s="11">
        <f t="shared" si="6"/>
        <v>5738</v>
      </c>
      <c r="O12" s="11">
        <v>0</v>
      </c>
      <c r="P12" s="31">
        <f t="shared" si="7"/>
        <v>46091</v>
      </c>
      <c r="R12" s="11">
        <f t="shared" si="8"/>
        <v>2130</v>
      </c>
      <c r="S12" s="11">
        <f t="shared" si="9"/>
        <v>2550</v>
      </c>
      <c r="V12" s="3"/>
    </row>
    <row r="13" spans="2:20" ht="15" customHeight="1">
      <c r="B13" s="19">
        <v>4</v>
      </c>
      <c r="C13" s="27">
        <v>7300</v>
      </c>
      <c r="D13" s="11">
        <f t="shared" si="0"/>
        <v>5686</v>
      </c>
      <c r="E13" s="11">
        <f t="shared" si="1"/>
        <v>2190</v>
      </c>
      <c r="F13" s="11">
        <f t="shared" si="2"/>
        <v>1971</v>
      </c>
      <c r="G13" s="11">
        <v>0</v>
      </c>
      <c r="H13" s="29">
        <f t="shared" si="3"/>
        <v>17147</v>
      </c>
      <c r="I13" s="28"/>
      <c r="J13" s="11">
        <v>44</v>
      </c>
      <c r="K13" s="27">
        <v>21820</v>
      </c>
      <c r="L13" s="11">
        <f t="shared" si="4"/>
        <v>16997</v>
      </c>
      <c r="M13" s="11">
        <f t="shared" si="5"/>
        <v>2618</v>
      </c>
      <c r="N13" s="11">
        <f t="shared" si="6"/>
        <v>5891</v>
      </c>
      <c r="O13" s="11">
        <v>0</v>
      </c>
      <c r="P13" s="31">
        <f t="shared" si="7"/>
        <v>47326</v>
      </c>
      <c r="R13" s="11">
        <f t="shared" si="8"/>
        <v>2190</v>
      </c>
      <c r="S13" s="11">
        <f t="shared" si="9"/>
        <v>2618</v>
      </c>
      <c r="T13" s="3"/>
    </row>
    <row r="14" spans="2:20" ht="15" customHeight="1">
      <c r="B14" s="19">
        <v>5</v>
      </c>
      <c r="C14" s="27">
        <v>7520</v>
      </c>
      <c r="D14" s="11">
        <f t="shared" si="0"/>
        <v>5858</v>
      </c>
      <c r="E14" s="11">
        <f t="shared" si="1"/>
        <v>2256</v>
      </c>
      <c r="F14" s="11">
        <f t="shared" si="2"/>
        <v>2030</v>
      </c>
      <c r="G14" s="11">
        <v>0</v>
      </c>
      <c r="H14" s="29">
        <f t="shared" si="3"/>
        <v>17664</v>
      </c>
      <c r="I14" s="28"/>
      <c r="J14" s="11">
        <v>45</v>
      </c>
      <c r="K14" s="27">
        <v>22430</v>
      </c>
      <c r="L14" s="11">
        <f t="shared" si="4"/>
        <v>17472</v>
      </c>
      <c r="M14" s="11">
        <f t="shared" si="5"/>
        <v>2692</v>
      </c>
      <c r="N14" s="11">
        <f t="shared" si="6"/>
        <v>6056</v>
      </c>
      <c r="O14" s="11">
        <v>0</v>
      </c>
      <c r="P14" s="31">
        <f t="shared" si="7"/>
        <v>48650</v>
      </c>
      <c r="R14" s="11">
        <f t="shared" si="8"/>
        <v>2256</v>
      </c>
      <c r="S14" s="11">
        <f t="shared" si="9"/>
        <v>2692</v>
      </c>
      <c r="T14" s="4"/>
    </row>
    <row r="15" spans="2:20" ht="15" customHeight="1">
      <c r="B15" s="19">
        <v>6</v>
      </c>
      <c r="C15" s="27">
        <v>7740</v>
      </c>
      <c r="D15" s="11">
        <f t="shared" si="0"/>
        <v>6029</v>
      </c>
      <c r="E15" s="11">
        <f t="shared" si="1"/>
        <v>2322</v>
      </c>
      <c r="F15" s="11">
        <f t="shared" si="2"/>
        <v>2090</v>
      </c>
      <c r="G15" s="11">
        <v>0</v>
      </c>
      <c r="H15" s="29">
        <f t="shared" si="3"/>
        <v>18181</v>
      </c>
      <c r="I15" s="28"/>
      <c r="J15" s="11">
        <v>46</v>
      </c>
      <c r="K15" s="27">
        <v>23040</v>
      </c>
      <c r="L15" s="11">
        <f t="shared" si="4"/>
        <v>17947</v>
      </c>
      <c r="M15" s="11">
        <f t="shared" si="5"/>
        <v>2765</v>
      </c>
      <c r="N15" s="11">
        <f t="shared" si="6"/>
        <v>6221</v>
      </c>
      <c r="O15" s="11">
        <v>0</v>
      </c>
      <c r="P15" s="31">
        <f t="shared" si="7"/>
        <v>49973</v>
      </c>
      <c r="R15" s="11">
        <f t="shared" si="8"/>
        <v>2322</v>
      </c>
      <c r="S15" s="11">
        <f t="shared" si="9"/>
        <v>2765</v>
      </c>
      <c r="T15" s="5"/>
    </row>
    <row r="16" spans="2:20" ht="15" customHeight="1">
      <c r="B16" s="19">
        <v>7</v>
      </c>
      <c r="C16" s="27">
        <v>7960</v>
      </c>
      <c r="D16" s="11">
        <f t="shared" si="0"/>
        <v>6201</v>
      </c>
      <c r="E16" s="11">
        <f t="shared" si="1"/>
        <v>2388</v>
      </c>
      <c r="F16" s="11">
        <f t="shared" si="2"/>
        <v>2149</v>
      </c>
      <c r="G16" s="11">
        <v>0</v>
      </c>
      <c r="H16" s="29">
        <f t="shared" si="3"/>
        <v>18698</v>
      </c>
      <c r="I16" s="28"/>
      <c r="J16" s="11">
        <v>47</v>
      </c>
      <c r="K16" s="27">
        <v>23650</v>
      </c>
      <c r="L16" s="11">
        <f t="shared" si="4"/>
        <v>18422</v>
      </c>
      <c r="M16" s="11">
        <f t="shared" si="5"/>
        <v>2838</v>
      </c>
      <c r="N16" s="11">
        <f t="shared" si="6"/>
        <v>6386</v>
      </c>
      <c r="O16" s="11">
        <v>0</v>
      </c>
      <c r="P16" s="31">
        <f t="shared" si="7"/>
        <v>51296</v>
      </c>
      <c r="R16" s="11">
        <f t="shared" si="8"/>
        <v>2388</v>
      </c>
      <c r="S16" s="11">
        <f t="shared" si="9"/>
        <v>2838</v>
      </c>
      <c r="T16" s="6"/>
    </row>
    <row r="17" spans="2:22" ht="15" customHeight="1">
      <c r="B17" s="19">
        <v>8</v>
      </c>
      <c r="C17" s="27">
        <v>8200</v>
      </c>
      <c r="D17" s="11">
        <f t="shared" si="0"/>
        <v>6387</v>
      </c>
      <c r="E17" s="11">
        <f t="shared" si="1"/>
        <v>2460</v>
      </c>
      <c r="F17" s="11">
        <f t="shared" si="2"/>
        <v>2214</v>
      </c>
      <c r="G17" s="11">
        <v>0</v>
      </c>
      <c r="H17" s="29">
        <f t="shared" si="3"/>
        <v>19261</v>
      </c>
      <c r="I17" s="28"/>
      <c r="J17" s="11">
        <v>48</v>
      </c>
      <c r="K17" s="27">
        <v>24300</v>
      </c>
      <c r="L17" s="11">
        <f t="shared" si="4"/>
        <v>18929</v>
      </c>
      <c r="M17" s="11">
        <f t="shared" si="5"/>
        <v>2916</v>
      </c>
      <c r="N17" s="11">
        <f t="shared" si="6"/>
        <v>6561</v>
      </c>
      <c r="O17" s="11">
        <v>0</v>
      </c>
      <c r="P17" s="31">
        <f>SUM(K17:O17)</f>
        <v>52706</v>
      </c>
      <c r="R17" s="11">
        <f t="shared" si="8"/>
        <v>2460</v>
      </c>
      <c r="S17" s="11">
        <f t="shared" si="9"/>
        <v>2916</v>
      </c>
      <c r="T17" s="7"/>
      <c r="U17" s="8" t="s">
        <v>3</v>
      </c>
      <c r="V17" s="8"/>
    </row>
    <row r="18" spans="2:24" ht="15" customHeight="1">
      <c r="B18" s="19">
        <v>9</v>
      </c>
      <c r="C18" s="27">
        <v>8440</v>
      </c>
      <c r="D18" s="11">
        <f t="shared" si="0"/>
        <v>6574</v>
      </c>
      <c r="E18" s="11">
        <f t="shared" si="1"/>
        <v>2532</v>
      </c>
      <c r="F18" s="11">
        <f t="shared" si="2"/>
        <v>2279</v>
      </c>
      <c r="G18" s="11">
        <v>0</v>
      </c>
      <c r="H18" s="29">
        <f t="shared" si="3"/>
        <v>19825</v>
      </c>
      <c r="I18" s="28"/>
      <c r="J18" s="11">
        <v>49</v>
      </c>
      <c r="K18" s="27">
        <v>24950</v>
      </c>
      <c r="L18" s="11">
        <f t="shared" si="4"/>
        <v>19435</v>
      </c>
      <c r="M18" s="11">
        <f t="shared" si="5"/>
        <v>2994</v>
      </c>
      <c r="N18" s="11">
        <f t="shared" si="6"/>
        <v>6737</v>
      </c>
      <c r="O18" s="11">
        <v>0</v>
      </c>
      <c r="P18" s="31">
        <f t="shared" si="7"/>
        <v>54116</v>
      </c>
      <c r="R18" s="11">
        <f t="shared" si="8"/>
        <v>2532</v>
      </c>
      <c r="S18" s="11">
        <f t="shared" si="9"/>
        <v>2994</v>
      </c>
      <c r="T18" s="8"/>
      <c r="V18" s="8" t="s">
        <v>4</v>
      </c>
      <c r="X18" s="8"/>
    </row>
    <row r="19" spans="2:24" ht="15" customHeight="1">
      <c r="B19" s="19">
        <v>10</v>
      </c>
      <c r="C19" s="27">
        <v>8680</v>
      </c>
      <c r="D19" s="11">
        <f t="shared" si="0"/>
        <v>6761</v>
      </c>
      <c r="E19" s="11">
        <f t="shared" si="1"/>
        <v>2604</v>
      </c>
      <c r="F19" s="11">
        <f t="shared" si="2"/>
        <v>2344</v>
      </c>
      <c r="G19" s="11">
        <v>0</v>
      </c>
      <c r="H19" s="29">
        <f t="shared" si="3"/>
        <v>20389</v>
      </c>
      <c r="I19" s="28"/>
      <c r="J19" s="11">
        <v>50</v>
      </c>
      <c r="K19" s="27">
        <v>25600</v>
      </c>
      <c r="L19" s="11">
        <f t="shared" si="4"/>
        <v>19941</v>
      </c>
      <c r="M19" s="11">
        <f t="shared" si="5"/>
        <v>3072</v>
      </c>
      <c r="N19" s="11">
        <f t="shared" si="6"/>
        <v>6912</v>
      </c>
      <c r="O19" s="11">
        <v>0</v>
      </c>
      <c r="P19" s="31">
        <f t="shared" si="7"/>
        <v>55525</v>
      </c>
      <c r="R19" s="11">
        <f t="shared" si="8"/>
        <v>2604</v>
      </c>
      <c r="S19" s="11">
        <f t="shared" si="9"/>
        <v>3072</v>
      </c>
      <c r="T19" s="8"/>
      <c r="X19" s="8"/>
    </row>
    <row r="20" spans="2:20" ht="15" customHeight="1">
      <c r="B20" s="19">
        <v>11</v>
      </c>
      <c r="C20" s="27">
        <v>8940</v>
      </c>
      <c r="D20" s="11">
        <f t="shared" si="0"/>
        <v>6964</v>
      </c>
      <c r="E20" s="11">
        <f t="shared" si="1"/>
        <v>2682</v>
      </c>
      <c r="F20" s="11">
        <f t="shared" si="2"/>
        <v>2414</v>
      </c>
      <c r="G20" s="11">
        <v>0</v>
      </c>
      <c r="H20" s="29">
        <f t="shared" si="3"/>
        <v>21000</v>
      </c>
      <c r="I20" s="28"/>
      <c r="J20" s="11">
        <v>51</v>
      </c>
      <c r="K20" s="27">
        <v>26300</v>
      </c>
      <c r="L20" s="11">
        <f t="shared" si="4"/>
        <v>20487</v>
      </c>
      <c r="M20" s="11">
        <f t="shared" si="5"/>
        <v>3156</v>
      </c>
      <c r="N20" s="11">
        <f t="shared" si="6"/>
        <v>7101</v>
      </c>
      <c r="O20" s="11">
        <v>0</v>
      </c>
      <c r="P20" s="31">
        <f t="shared" si="7"/>
        <v>57044</v>
      </c>
      <c r="R20" s="11">
        <f t="shared" si="8"/>
        <v>2682</v>
      </c>
      <c r="S20" s="11">
        <f t="shared" si="9"/>
        <v>3156</v>
      </c>
      <c r="T20" s="9" t="s">
        <v>5</v>
      </c>
    </row>
    <row r="21" spans="2:19" ht="15" customHeight="1">
      <c r="B21" s="19">
        <v>12</v>
      </c>
      <c r="C21" s="27">
        <v>9200</v>
      </c>
      <c r="D21" s="11">
        <f t="shared" si="0"/>
        <v>7166</v>
      </c>
      <c r="E21" s="11">
        <f t="shared" si="1"/>
        <v>2760</v>
      </c>
      <c r="F21" s="11">
        <f t="shared" si="2"/>
        <v>2484</v>
      </c>
      <c r="G21" s="11">
        <v>0</v>
      </c>
      <c r="H21" s="29">
        <f t="shared" si="3"/>
        <v>21610</v>
      </c>
      <c r="I21" s="28"/>
      <c r="J21" s="11">
        <v>52</v>
      </c>
      <c r="K21" s="27">
        <v>27000</v>
      </c>
      <c r="L21" s="11">
        <f t="shared" si="4"/>
        <v>21032</v>
      </c>
      <c r="M21" s="11">
        <f t="shared" si="5"/>
        <v>3240</v>
      </c>
      <c r="N21" s="11">
        <f t="shared" si="6"/>
        <v>7290</v>
      </c>
      <c r="O21" s="11">
        <v>0</v>
      </c>
      <c r="P21" s="31">
        <f t="shared" si="7"/>
        <v>58562</v>
      </c>
      <c r="R21" s="11">
        <f t="shared" si="8"/>
        <v>2760</v>
      </c>
      <c r="S21" s="11">
        <f t="shared" si="9"/>
        <v>3240</v>
      </c>
    </row>
    <row r="22" spans="2:19" ht="15" customHeight="1">
      <c r="B22" s="19">
        <v>13</v>
      </c>
      <c r="C22" s="27">
        <v>9460</v>
      </c>
      <c r="D22" s="11">
        <f t="shared" si="0"/>
        <v>7369</v>
      </c>
      <c r="E22" s="11">
        <f t="shared" si="1"/>
        <v>2838</v>
      </c>
      <c r="F22" s="11">
        <f t="shared" si="2"/>
        <v>2554</v>
      </c>
      <c r="G22" s="11">
        <v>0</v>
      </c>
      <c r="H22" s="29">
        <f t="shared" si="3"/>
        <v>22221</v>
      </c>
      <c r="I22" s="28"/>
      <c r="J22" s="11">
        <v>53</v>
      </c>
      <c r="K22" s="27">
        <v>27700</v>
      </c>
      <c r="L22" s="11">
        <f t="shared" si="4"/>
        <v>21577</v>
      </c>
      <c r="M22" s="11">
        <f t="shared" si="5"/>
        <v>3324</v>
      </c>
      <c r="N22" s="11">
        <f t="shared" si="6"/>
        <v>7479</v>
      </c>
      <c r="O22" s="11">
        <v>0</v>
      </c>
      <c r="P22" s="31">
        <f t="shared" si="7"/>
        <v>60080</v>
      </c>
      <c r="R22" s="11">
        <f t="shared" si="8"/>
        <v>2838</v>
      </c>
      <c r="S22" s="11">
        <f t="shared" si="9"/>
        <v>3324</v>
      </c>
    </row>
    <row r="23" spans="2:19" ht="15" customHeight="1">
      <c r="B23" s="19">
        <v>14</v>
      </c>
      <c r="C23" s="27">
        <v>9740</v>
      </c>
      <c r="D23" s="11">
        <f t="shared" si="0"/>
        <v>7587</v>
      </c>
      <c r="E23" s="11">
        <f t="shared" si="1"/>
        <v>2922</v>
      </c>
      <c r="F23" s="11">
        <f t="shared" si="2"/>
        <v>2630</v>
      </c>
      <c r="G23" s="11">
        <v>0</v>
      </c>
      <c r="H23" s="29">
        <f t="shared" si="3"/>
        <v>22879</v>
      </c>
      <c r="I23" s="28"/>
      <c r="J23" s="11">
        <v>54</v>
      </c>
      <c r="K23" s="27">
        <v>28450</v>
      </c>
      <c r="L23" s="11">
        <f t="shared" si="4"/>
        <v>22161</v>
      </c>
      <c r="M23" s="11">
        <f t="shared" si="5"/>
        <v>3414</v>
      </c>
      <c r="N23" s="11">
        <f t="shared" si="6"/>
        <v>7682</v>
      </c>
      <c r="O23" s="11">
        <v>0</v>
      </c>
      <c r="P23" s="31">
        <f t="shared" si="7"/>
        <v>61707</v>
      </c>
      <c r="R23" s="11">
        <f t="shared" si="8"/>
        <v>2922</v>
      </c>
      <c r="S23" s="11">
        <f t="shared" si="9"/>
        <v>3414</v>
      </c>
    </row>
    <row r="24" spans="2:19" ht="15" customHeight="1">
      <c r="B24" s="19">
        <v>15</v>
      </c>
      <c r="C24" s="27">
        <v>10020</v>
      </c>
      <c r="D24" s="11">
        <f t="shared" si="0"/>
        <v>7805</v>
      </c>
      <c r="E24" s="11">
        <f t="shared" si="1"/>
        <v>3006</v>
      </c>
      <c r="F24" s="11">
        <f t="shared" si="2"/>
        <v>2705</v>
      </c>
      <c r="G24" s="11">
        <v>0</v>
      </c>
      <c r="H24" s="29">
        <f t="shared" si="3"/>
        <v>23536</v>
      </c>
      <c r="I24" s="28"/>
      <c r="J24" s="11">
        <v>55</v>
      </c>
      <c r="K24" s="27">
        <v>29200</v>
      </c>
      <c r="L24" s="11">
        <f t="shared" si="4"/>
        <v>22746</v>
      </c>
      <c r="M24" s="11">
        <f t="shared" si="5"/>
        <v>3504</v>
      </c>
      <c r="N24" s="11">
        <f t="shared" si="6"/>
        <v>7884</v>
      </c>
      <c r="O24" s="11">
        <v>0</v>
      </c>
      <c r="P24" s="31">
        <f t="shared" si="7"/>
        <v>63334</v>
      </c>
      <c r="R24" s="11">
        <f t="shared" si="8"/>
        <v>3006</v>
      </c>
      <c r="S24" s="11">
        <f t="shared" si="9"/>
        <v>3504</v>
      </c>
    </row>
    <row r="25" spans="2:19" ht="15" customHeight="1">
      <c r="B25" s="19">
        <v>16</v>
      </c>
      <c r="C25" s="27">
        <v>10300</v>
      </c>
      <c r="D25" s="11">
        <f t="shared" si="0"/>
        <v>8023</v>
      </c>
      <c r="E25" s="11">
        <f t="shared" si="1"/>
        <v>3090</v>
      </c>
      <c r="F25" s="11">
        <f t="shared" si="2"/>
        <v>2781</v>
      </c>
      <c r="G25" s="11">
        <v>0</v>
      </c>
      <c r="H25" s="29">
        <f t="shared" si="3"/>
        <v>24194</v>
      </c>
      <c r="I25" s="28"/>
      <c r="J25" s="11">
        <v>56</v>
      </c>
      <c r="K25" s="27">
        <v>29950</v>
      </c>
      <c r="L25" s="11">
        <f t="shared" si="4"/>
        <v>23330</v>
      </c>
      <c r="M25" s="11">
        <f t="shared" si="5"/>
        <v>3594</v>
      </c>
      <c r="N25" s="11">
        <f t="shared" si="6"/>
        <v>8087</v>
      </c>
      <c r="O25" s="11">
        <v>0</v>
      </c>
      <c r="P25" s="31">
        <f t="shared" si="7"/>
        <v>64961</v>
      </c>
      <c r="R25" s="11">
        <f t="shared" si="8"/>
        <v>3090</v>
      </c>
      <c r="S25" s="11">
        <f t="shared" si="9"/>
        <v>3594</v>
      </c>
    </row>
    <row r="26" spans="2:19" ht="15" customHeight="1">
      <c r="B26" s="19">
        <v>17</v>
      </c>
      <c r="C26" s="27">
        <v>10600</v>
      </c>
      <c r="D26" s="11">
        <f t="shared" si="0"/>
        <v>8257</v>
      </c>
      <c r="E26" s="11">
        <f t="shared" si="1"/>
        <v>3180</v>
      </c>
      <c r="F26" s="11">
        <f t="shared" si="2"/>
        <v>2862</v>
      </c>
      <c r="G26" s="11">
        <v>0</v>
      </c>
      <c r="H26" s="29">
        <f t="shared" si="3"/>
        <v>24899</v>
      </c>
      <c r="I26" s="28"/>
      <c r="J26" s="11">
        <v>57</v>
      </c>
      <c r="K26" s="27">
        <v>30750</v>
      </c>
      <c r="L26" s="11">
        <f t="shared" si="4"/>
        <v>23953</v>
      </c>
      <c r="M26" s="11">
        <f t="shared" si="5"/>
        <v>3690</v>
      </c>
      <c r="N26" s="11">
        <f t="shared" si="6"/>
        <v>8303</v>
      </c>
      <c r="O26" s="11">
        <v>0</v>
      </c>
      <c r="P26" s="31">
        <f t="shared" si="7"/>
        <v>66696</v>
      </c>
      <c r="R26" s="11">
        <f t="shared" si="8"/>
        <v>3180</v>
      </c>
      <c r="S26" s="11">
        <f t="shared" si="9"/>
        <v>3690</v>
      </c>
    </row>
    <row r="27" spans="2:19" ht="15" customHeight="1">
      <c r="B27" s="19">
        <v>18</v>
      </c>
      <c r="C27" s="27">
        <v>10900</v>
      </c>
      <c r="D27" s="11">
        <f t="shared" si="0"/>
        <v>8491</v>
      </c>
      <c r="E27" s="11">
        <f t="shared" si="1"/>
        <v>3270</v>
      </c>
      <c r="F27" s="11">
        <f t="shared" si="2"/>
        <v>2943</v>
      </c>
      <c r="G27" s="11">
        <v>0</v>
      </c>
      <c r="H27" s="29">
        <f t="shared" si="3"/>
        <v>25604</v>
      </c>
      <c r="I27" s="28"/>
      <c r="J27" s="11">
        <v>58</v>
      </c>
      <c r="K27" s="27">
        <v>31550</v>
      </c>
      <c r="L27" s="11">
        <f t="shared" si="4"/>
        <v>24576</v>
      </c>
      <c r="M27" s="11">
        <f t="shared" si="5"/>
        <v>3786</v>
      </c>
      <c r="N27" s="11">
        <f t="shared" si="6"/>
        <v>8519</v>
      </c>
      <c r="O27" s="11">
        <v>0</v>
      </c>
      <c r="P27" s="31">
        <f t="shared" si="7"/>
        <v>68431</v>
      </c>
      <c r="R27" s="11">
        <f t="shared" si="8"/>
        <v>3270</v>
      </c>
      <c r="S27" s="11">
        <f t="shared" si="9"/>
        <v>3786</v>
      </c>
    </row>
    <row r="28" spans="2:19" ht="15" customHeight="1">
      <c r="B28" s="19">
        <v>19</v>
      </c>
      <c r="C28" s="27">
        <v>11200</v>
      </c>
      <c r="D28" s="11">
        <f t="shared" si="0"/>
        <v>8724</v>
      </c>
      <c r="E28" s="11">
        <f t="shared" si="1"/>
        <v>3360</v>
      </c>
      <c r="F28" s="11">
        <f t="shared" si="2"/>
        <v>3024</v>
      </c>
      <c r="G28" s="11">
        <v>0</v>
      </c>
      <c r="H28" s="29">
        <f t="shared" si="3"/>
        <v>26308</v>
      </c>
      <c r="I28" s="28"/>
      <c r="J28" s="11">
        <v>59</v>
      </c>
      <c r="K28" s="27">
        <v>32350</v>
      </c>
      <c r="L28" s="11">
        <f t="shared" si="4"/>
        <v>25199</v>
      </c>
      <c r="M28" s="11">
        <f t="shared" si="5"/>
        <v>3882</v>
      </c>
      <c r="N28" s="11">
        <f t="shared" si="6"/>
        <v>8735</v>
      </c>
      <c r="O28" s="11">
        <v>0</v>
      </c>
      <c r="P28" s="31">
        <f t="shared" si="7"/>
        <v>70166</v>
      </c>
      <c r="R28" s="11">
        <f t="shared" si="8"/>
        <v>3360</v>
      </c>
      <c r="S28" s="11">
        <f t="shared" si="9"/>
        <v>3882</v>
      </c>
    </row>
    <row r="29" spans="2:19" ht="15" customHeight="1">
      <c r="B29" s="19">
        <v>20</v>
      </c>
      <c r="C29" s="27">
        <v>11530</v>
      </c>
      <c r="D29" s="11">
        <f t="shared" si="0"/>
        <v>8981</v>
      </c>
      <c r="E29" s="11">
        <f t="shared" si="1"/>
        <v>3459</v>
      </c>
      <c r="F29" s="11">
        <f t="shared" si="2"/>
        <v>3113</v>
      </c>
      <c r="G29" s="11">
        <v>0</v>
      </c>
      <c r="H29" s="29">
        <f t="shared" si="3"/>
        <v>27083</v>
      </c>
      <c r="I29" s="28"/>
      <c r="J29" s="11">
        <v>60</v>
      </c>
      <c r="K29" s="27">
        <v>33200</v>
      </c>
      <c r="L29" s="11">
        <f t="shared" si="4"/>
        <v>25861</v>
      </c>
      <c r="M29" s="11">
        <f t="shared" si="5"/>
        <v>3984</v>
      </c>
      <c r="N29" s="11">
        <f t="shared" si="6"/>
        <v>8964</v>
      </c>
      <c r="O29" s="11">
        <v>0</v>
      </c>
      <c r="P29" s="31">
        <f t="shared" si="7"/>
        <v>72009</v>
      </c>
      <c r="R29" s="11">
        <f t="shared" si="8"/>
        <v>3459</v>
      </c>
      <c r="S29" s="11">
        <f t="shared" si="9"/>
        <v>3984</v>
      </c>
    </row>
    <row r="30" spans="2:19" ht="15" customHeight="1">
      <c r="B30" s="19">
        <v>21</v>
      </c>
      <c r="C30" s="27">
        <v>11860</v>
      </c>
      <c r="D30" s="11">
        <f t="shared" si="0"/>
        <v>9238</v>
      </c>
      <c r="E30" s="11">
        <f t="shared" si="1"/>
        <v>3558</v>
      </c>
      <c r="F30" s="11">
        <f t="shared" si="2"/>
        <v>3202</v>
      </c>
      <c r="G30" s="11">
        <v>0</v>
      </c>
      <c r="H30" s="29">
        <f t="shared" si="3"/>
        <v>27858</v>
      </c>
      <c r="I30" s="28"/>
      <c r="J30" s="11">
        <v>61</v>
      </c>
      <c r="K30" s="27">
        <v>34050</v>
      </c>
      <c r="L30" s="11">
        <f t="shared" si="4"/>
        <v>26524</v>
      </c>
      <c r="M30" s="11">
        <f t="shared" si="5"/>
        <v>4086</v>
      </c>
      <c r="N30" s="11">
        <f t="shared" si="6"/>
        <v>9194</v>
      </c>
      <c r="O30" s="11">
        <v>0</v>
      </c>
      <c r="P30" s="31">
        <f t="shared" si="7"/>
        <v>73854</v>
      </c>
      <c r="R30" s="11">
        <f t="shared" si="8"/>
        <v>3558</v>
      </c>
      <c r="S30" s="11">
        <f t="shared" si="9"/>
        <v>4086</v>
      </c>
    </row>
    <row r="31" spans="2:19" ht="15" customHeight="1">
      <c r="B31" s="19">
        <v>22</v>
      </c>
      <c r="C31" s="27">
        <v>12190</v>
      </c>
      <c r="D31" s="11">
        <f t="shared" si="0"/>
        <v>9496</v>
      </c>
      <c r="E31" s="11">
        <f t="shared" si="1"/>
        <v>3657</v>
      </c>
      <c r="F31" s="11">
        <f t="shared" si="2"/>
        <v>3291</v>
      </c>
      <c r="G31" s="11">
        <v>0</v>
      </c>
      <c r="H31" s="29">
        <f t="shared" si="3"/>
        <v>28634</v>
      </c>
      <c r="I31" s="28"/>
      <c r="J31" s="11">
        <v>62</v>
      </c>
      <c r="K31" s="27">
        <v>34900</v>
      </c>
      <c r="L31" s="11">
        <f t="shared" si="4"/>
        <v>27186</v>
      </c>
      <c r="M31" s="11">
        <f t="shared" si="5"/>
        <v>4188</v>
      </c>
      <c r="N31" s="11">
        <f t="shared" si="6"/>
        <v>9423</v>
      </c>
      <c r="O31" s="11">
        <v>0</v>
      </c>
      <c r="P31" s="31">
        <f t="shared" si="7"/>
        <v>75697</v>
      </c>
      <c r="R31" s="11">
        <f t="shared" si="8"/>
        <v>3657</v>
      </c>
      <c r="S31" s="11">
        <f t="shared" si="9"/>
        <v>4188</v>
      </c>
    </row>
    <row r="32" spans="2:19" ht="15" customHeight="1">
      <c r="B32" s="19">
        <v>23</v>
      </c>
      <c r="C32" s="27">
        <v>12550</v>
      </c>
      <c r="D32" s="11">
        <f t="shared" si="0"/>
        <v>9776</v>
      </c>
      <c r="E32" s="11">
        <f t="shared" si="1"/>
        <v>3765</v>
      </c>
      <c r="F32" s="11">
        <f t="shared" si="2"/>
        <v>3389</v>
      </c>
      <c r="G32" s="11">
        <v>0</v>
      </c>
      <c r="H32" s="29">
        <f t="shared" si="3"/>
        <v>29480</v>
      </c>
      <c r="I32" s="28"/>
      <c r="J32" s="11">
        <v>63</v>
      </c>
      <c r="K32" s="27">
        <v>35800</v>
      </c>
      <c r="L32" s="11">
        <f t="shared" si="4"/>
        <v>27887</v>
      </c>
      <c r="M32" s="11">
        <f t="shared" si="5"/>
        <v>4296</v>
      </c>
      <c r="N32" s="11">
        <f t="shared" si="6"/>
        <v>9666</v>
      </c>
      <c r="O32" s="11">
        <v>0</v>
      </c>
      <c r="P32" s="31">
        <f t="shared" si="7"/>
        <v>77649</v>
      </c>
      <c r="R32" s="11">
        <f t="shared" si="8"/>
        <v>3765</v>
      </c>
      <c r="S32" s="11">
        <f t="shared" si="9"/>
        <v>4296</v>
      </c>
    </row>
    <row r="33" spans="2:19" ht="15" customHeight="1">
      <c r="B33" s="19">
        <v>24</v>
      </c>
      <c r="C33" s="27">
        <v>12910</v>
      </c>
      <c r="D33" s="11">
        <f t="shared" si="0"/>
        <v>10056</v>
      </c>
      <c r="E33" s="11">
        <f t="shared" si="1"/>
        <v>3873</v>
      </c>
      <c r="F33" s="11">
        <f t="shared" si="2"/>
        <v>3486</v>
      </c>
      <c r="G33" s="11">
        <v>0</v>
      </c>
      <c r="H33" s="29">
        <f t="shared" si="3"/>
        <v>30325</v>
      </c>
      <c r="I33" s="28"/>
      <c r="J33" s="11">
        <v>64</v>
      </c>
      <c r="K33" s="27">
        <v>36700</v>
      </c>
      <c r="L33" s="11">
        <f t="shared" si="4"/>
        <v>28588</v>
      </c>
      <c r="M33" s="11">
        <f t="shared" si="5"/>
        <v>4404</v>
      </c>
      <c r="N33" s="11">
        <f t="shared" si="6"/>
        <v>9909</v>
      </c>
      <c r="O33" s="11">
        <v>0</v>
      </c>
      <c r="P33" s="31">
        <f t="shared" si="7"/>
        <v>79601</v>
      </c>
      <c r="R33" s="11">
        <f t="shared" si="8"/>
        <v>3873</v>
      </c>
      <c r="S33" s="11">
        <f t="shared" si="9"/>
        <v>4404</v>
      </c>
    </row>
    <row r="34" spans="2:19" ht="15" customHeight="1">
      <c r="B34" s="19">
        <v>25</v>
      </c>
      <c r="C34" s="27">
        <v>13270</v>
      </c>
      <c r="D34" s="11">
        <f t="shared" si="0"/>
        <v>10337</v>
      </c>
      <c r="E34" s="11">
        <f t="shared" si="1"/>
        <v>3981</v>
      </c>
      <c r="F34" s="11">
        <f t="shared" si="2"/>
        <v>3583</v>
      </c>
      <c r="G34" s="11">
        <v>0</v>
      </c>
      <c r="H34" s="29">
        <f t="shared" si="3"/>
        <v>31171</v>
      </c>
      <c r="I34" s="28"/>
      <c r="J34" s="11">
        <v>65</v>
      </c>
      <c r="K34" s="27">
        <v>37600</v>
      </c>
      <c r="L34" s="11">
        <f t="shared" si="4"/>
        <v>29289</v>
      </c>
      <c r="M34" s="11">
        <f t="shared" si="5"/>
        <v>4512</v>
      </c>
      <c r="N34" s="11">
        <f t="shared" si="6"/>
        <v>10152</v>
      </c>
      <c r="O34" s="11">
        <v>0</v>
      </c>
      <c r="P34" s="31">
        <f t="shared" si="7"/>
        <v>81553</v>
      </c>
      <c r="R34" s="11">
        <f t="shared" si="8"/>
        <v>3981</v>
      </c>
      <c r="S34" s="11">
        <f t="shared" si="9"/>
        <v>4512</v>
      </c>
    </row>
    <row r="35" spans="2:19" ht="15" customHeight="1">
      <c r="B35" s="19">
        <v>26</v>
      </c>
      <c r="C35" s="27">
        <v>13660</v>
      </c>
      <c r="D35" s="11">
        <f t="shared" si="0"/>
        <v>10641</v>
      </c>
      <c r="E35" s="11">
        <f t="shared" si="1"/>
        <v>4098</v>
      </c>
      <c r="F35" s="11">
        <f t="shared" si="2"/>
        <v>3688</v>
      </c>
      <c r="G35" s="11">
        <v>0</v>
      </c>
      <c r="H35" s="29">
        <f t="shared" si="3"/>
        <v>32087</v>
      </c>
      <c r="I35" s="28"/>
      <c r="J35" s="11">
        <v>66</v>
      </c>
      <c r="K35" s="27">
        <v>38570</v>
      </c>
      <c r="L35" s="11">
        <f t="shared" si="4"/>
        <v>30044</v>
      </c>
      <c r="M35" s="11">
        <f t="shared" si="5"/>
        <v>4628</v>
      </c>
      <c r="N35" s="11">
        <f t="shared" si="6"/>
        <v>10414</v>
      </c>
      <c r="O35" s="11">
        <v>0</v>
      </c>
      <c r="P35" s="31">
        <f t="shared" si="7"/>
        <v>83656</v>
      </c>
      <c r="R35" s="11">
        <f t="shared" si="8"/>
        <v>4098</v>
      </c>
      <c r="S35" s="11">
        <f t="shared" si="9"/>
        <v>4628</v>
      </c>
    </row>
    <row r="36" spans="2:19" ht="15" customHeight="1">
      <c r="B36" s="19">
        <v>27</v>
      </c>
      <c r="C36" s="27">
        <v>14050</v>
      </c>
      <c r="D36" s="11">
        <f t="shared" si="0"/>
        <v>10944</v>
      </c>
      <c r="E36" s="11">
        <f t="shared" si="1"/>
        <v>4215</v>
      </c>
      <c r="F36" s="11">
        <f t="shared" si="2"/>
        <v>3794</v>
      </c>
      <c r="G36" s="11">
        <v>0</v>
      </c>
      <c r="H36" s="29">
        <f t="shared" si="3"/>
        <v>33003</v>
      </c>
      <c r="I36" s="28"/>
      <c r="J36" s="11">
        <v>67</v>
      </c>
      <c r="K36" s="27">
        <v>39540</v>
      </c>
      <c r="L36" s="11">
        <f t="shared" si="4"/>
        <v>30800</v>
      </c>
      <c r="M36" s="11">
        <f t="shared" si="5"/>
        <v>4745</v>
      </c>
      <c r="N36" s="11">
        <f t="shared" si="6"/>
        <v>10676</v>
      </c>
      <c r="O36" s="11">
        <v>0</v>
      </c>
      <c r="P36" s="31">
        <f t="shared" si="7"/>
        <v>85761</v>
      </c>
      <c r="R36" s="11">
        <f t="shared" si="8"/>
        <v>4215</v>
      </c>
      <c r="S36" s="11">
        <f t="shared" si="9"/>
        <v>4745</v>
      </c>
    </row>
    <row r="37" spans="2:19" ht="15" customHeight="1">
      <c r="B37" s="19">
        <v>28</v>
      </c>
      <c r="C37" s="27">
        <v>14440</v>
      </c>
      <c r="D37" s="11">
        <f t="shared" si="0"/>
        <v>11248</v>
      </c>
      <c r="E37" s="11">
        <f t="shared" si="1"/>
        <v>4332</v>
      </c>
      <c r="F37" s="11">
        <f t="shared" si="2"/>
        <v>3899</v>
      </c>
      <c r="G37" s="11">
        <v>0</v>
      </c>
      <c r="H37" s="29">
        <f t="shared" si="3"/>
        <v>33919</v>
      </c>
      <c r="I37" s="28"/>
      <c r="J37" s="11">
        <v>68</v>
      </c>
      <c r="K37" s="27">
        <v>40510</v>
      </c>
      <c r="L37" s="11">
        <f t="shared" si="4"/>
        <v>31556</v>
      </c>
      <c r="M37" s="11">
        <f t="shared" si="5"/>
        <v>4861</v>
      </c>
      <c r="N37" s="11">
        <f t="shared" si="6"/>
        <v>10938</v>
      </c>
      <c r="O37" s="11">
        <v>0</v>
      </c>
      <c r="P37" s="31">
        <f t="shared" si="7"/>
        <v>87865</v>
      </c>
      <c r="R37" s="11">
        <f t="shared" si="8"/>
        <v>4332</v>
      </c>
      <c r="S37" s="11">
        <f t="shared" si="9"/>
        <v>4861</v>
      </c>
    </row>
    <row r="38" spans="2:19" ht="15" customHeight="1">
      <c r="B38" s="19">
        <v>29</v>
      </c>
      <c r="C38" s="27">
        <v>14860</v>
      </c>
      <c r="D38" s="11">
        <f t="shared" si="0"/>
        <v>11575</v>
      </c>
      <c r="E38" s="11">
        <f t="shared" si="1"/>
        <v>4458</v>
      </c>
      <c r="F38" s="11">
        <f t="shared" si="2"/>
        <v>4012</v>
      </c>
      <c r="G38" s="11">
        <v>0</v>
      </c>
      <c r="H38" s="29">
        <f t="shared" si="3"/>
        <v>34905</v>
      </c>
      <c r="I38" s="28"/>
      <c r="J38" s="11">
        <v>69</v>
      </c>
      <c r="K38" s="27">
        <v>41550</v>
      </c>
      <c r="L38" s="11">
        <f t="shared" si="4"/>
        <v>32366</v>
      </c>
      <c r="M38" s="11">
        <f t="shared" si="5"/>
        <v>4986</v>
      </c>
      <c r="N38" s="11">
        <f t="shared" si="6"/>
        <v>11219</v>
      </c>
      <c r="O38" s="11">
        <v>0</v>
      </c>
      <c r="P38" s="31">
        <f t="shared" si="7"/>
        <v>90121</v>
      </c>
      <c r="R38" s="11">
        <f t="shared" si="8"/>
        <v>4458</v>
      </c>
      <c r="S38" s="11">
        <f t="shared" si="9"/>
        <v>4986</v>
      </c>
    </row>
    <row r="39" spans="2:19" ht="15" customHeight="1">
      <c r="B39" s="19">
        <v>30</v>
      </c>
      <c r="C39" s="27">
        <v>15280</v>
      </c>
      <c r="D39" s="11">
        <f t="shared" si="0"/>
        <v>11903</v>
      </c>
      <c r="E39" s="11">
        <f t="shared" si="1"/>
        <v>4584</v>
      </c>
      <c r="F39" s="11">
        <f t="shared" si="2"/>
        <v>4126</v>
      </c>
      <c r="G39" s="11">
        <v>0</v>
      </c>
      <c r="H39" s="29">
        <f t="shared" si="3"/>
        <v>35893</v>
      </c>
      <c r="I39" s="28"/>
      <c r="J39" s="11">
        <v>70</v>
      </c>
      <c r="K39" s="27">
        <v>42590</v>
      </c>
      <c r="L39" s="11">
        <f t="shared" si="4"/>
        <v>33176</v>
      </c>
      <c r="M39" s="11">
        <f t="shared" si="5"/>
        <v>5111</v>
      </c>
      <c r="N39" s="11">
        <f t="shared" si="6"/>
        <v>11499</v>
      </c>
      <c r="O39" s="11">
        <v>0</v>
      </c>
      <c r="P39" s="31">
        <f t="shared" si="7"/>
        <v>92376</v>
      </c>
      <c r="R39" s="11">
        <f t="shared" si="8"/>
        <v>4584</v>
      </c>
      <c r="S39" s="11">
        <f t="shared" si="9"/>
        <v>5111</v>
      </c>
    </row>
    <row r="40" spans="2:19" ht="15" customHeight="1">
      <c r="B40" s="19">
        <v>31</v>
      </c>
      <c r="C40" s="27">
        <v>15700</v>
      </c>
      <c r="D40" s="11">
        <f t="shared" si="0"/>
        <v>12230</v>
      </c>
      <c r="E40" s="11">
        <f t="shared" si="1"/>
        <v>4710</v>
      </c>
      <c r="F40" s="11">
        <f t="shared" si="2"/>
        <v>4239</v>
      </c>
      <c r="G40" s="11">
        <v>0</v>
      </c>
      <c r="H40" s="29">
        <f t="shared" si="3"/>
        <v>36879</v>
      </c>
      <c r="I40" s="28"/>
      <c r="J40" s="11">
        <v>71</v>
      </c>
      <c r="K40" s="27">
        <v>43630</v>
      </c>
      <c r="L40" s="11">
        <f t="shared" si="4"/>
        <v>33986</v>
      </c>
      <c r="M40" s="11">
        <f t="shared" si="5"/>
        <v>5236</v>
      </c>
      <c r="N40" s="11">
        <f t="shared" si="6"/>
        <v>11780</v>
      </c>
      <c r="O40" s="11">
        <v>0</v>
      </c>
      <c r="P40" s="31">
        <f t="shared" si="7"/>
        <v>94632</v>
      </c>
      <c r="R40" s="11">
        <f t="shared" si="8"/>
        <v>4710</v>
      </c>
      <c r="S40" s="11">
        <f t="shared" si="9"/>
        <v>5236</v>
      </c>
    </row>
    <row r="41" spans="2:19" ht="15" customHeight="1" thickBot="1">
      <c r="B41" s="21">
        <v>32</v>
      </c>
      <c r="C41" s="27">
        <v>16150</v>
      </c>
      <c r="D41" s="11">
        <f t="shared" si="0"/>
        <v>12580</v>
      </c>
      <c r="E41" s="11">
        <f t="shared" si="1"/>
        <v>4845</v>
      </c>
      <c r="F41" s="11">
        <f t="shared" si="2"/>
        <v>4361</v>
      </c>
      <c r="G41" s="11">
        <v>0</v>
      </c>
      <c r="H41" s="29">
        <f t="shared" si="3"/>
        <v>37936</v>
      </c>
      <c r="I41" s="34"/>
      <c r="J41" s="11">
        <v>72</v>
      </c>
      <c r="K41" s="27">
        <v>44740</v>
      </c>
      <c r="L41" s="11">
        <f t="shared" si="4"/>
        <v>34851</v>
      </c>
      <c r="M41" s="11">
        <f t="shared" si="5"/>
        <v>5369</v>
      </c>
      <c r="N41" s="11">
        <f t="shared" si="6"/>
        <v>12080</v>
      </c>
      <c r="O41" s="11">
        <v>0</v>
      </c>
      <c r="P41" s="31">
        <f t="shared" si="7"/>
        <v>97040</v>
      </c>
      <c r="R41" s="11">
        <f t="shared" si="8"/>
        <v>4845</v>
      </c>
      <c r="S41" s="11">
        <f t="shared" si="9"/>
        <v>5369</v>
      </c>
    </row>
    <row r="42" spans="2:19" ht="15">
      <c r="B42" s="19">
        <v>33</v>
      </c>
      <c r="C42" s="27">
        <v>16600</v>
      </c>
      <c r="D42" s="11">
        <f t="shared" si="0"/>
        <v>12931</v>
      </c>
      <c r="E42" s="11">
        <f t="shared" si="1"/>
        <v>4980</v>
      </c>
      <c r="F42" s="11">
        <f t="shared" si="2"/>
        <v>4482</v>
      </c>
      <c r="G42" s="11">
        <v>0</v>
      </c>
      <c r="H42" s="29">
        <f t="shared" si="3"/>
        <v>38993</v>
      </c>
      <c r="I42" s="35"/>
      <c r="J42" s="11">
        <v>73</v>
      </c>
      <c r="K42" s="27">
        <v>45850</v>
      </c>
      <c r="L42" s="11">
        <f t="shared" si="4"/>
        <v>35715</v>
      </c>
      <c r="M42" s="11">
        <f t="shared" si="5"/>
        <v>5502</v>
      </c>
      <c r="N42" s="11">
        <f t="shared" si="6"/>
        <v>12380</v>
      </c>
      <c r="O42" s="11">
        <v>0</v>
      </c>
      <c r="P42" s="31">
        <f t="shared" si="7"/>
        <v>99447</v>
      </c>
      <c r="R42" s="11">
        <f t="shared" si="8"/>
        <v>4980</v>
      </c>
      <c r="S42" s="11">
        <f t="shared" si="9"/>
        <v>5502</v>
      </c>
    </row>
    <row r="43" spans="2:19" ht="15.75" thickBot="1">
      <c r="B43" s="21">
        <v>34</v>
      </c>
      <c r="C43" s="27">
        <v>17050</v>
      </c>
      <c r="D43" s="11">
        <f t="shared" si="0"/>
        <v>13281</v>
      </c>
      <c r="E43" s="11">
        <f t="shared" si="1"/>
        <v>5115</v>
      </c>
      <c r="F43" s="11">
        <f t="shared" si="2"/>
        <v>4604</v>
      </c>
      <c r="G43" s="11">
        <v>0</v>
      </c>
      <c r="H43" s="29">
        <f t="shared" si="3"/>
        <v>40050</v>
      </c>
      <c r="I43" s="35"/>
      <c r="J43" s="11">
        <v>74</v>
      </c>
      <c r="K43" s="27">
        <v>46960</v>
      </c>
      <c r="L43" s="11">
        <f t="shared" si="4"/>
        <v>36580</v>
      </c>
      <c r="M43" s="11">
        <f t="shared" si="5"/>
        <v>5635</v>
      </c>
      <c r="N43" s="11">
        <f t="shared" si="6"/>
        <v>12679</v>
      </c>
      <c r="O43" s="11">
        <v>0</v>
      </c>
      <c r="P43" s="31">
        <f t="shared" si="7"/>
        <v>101854</v>
      </c>
      <c r="R43" s="11">
        <f t="shared" si="8"/>
        <v>5115</v>
      </c>
      <c r="S43" s="11">
        <f t="shared" si="9"/>
        <v>5635</v>
      </c>
    </row>
    <row r="44" spans="2:19" ht="15">
      <c r="B44" s="19">
        <v>35</v>
      </c>
      <c r="C44" s="27">
        <v>17540</v>
      </c>
      <c r="D44" s="11">
        <f t="shared" si="0"/>
        <v>13663</v>
      </c>
      <c r="E44" s="11">
        <f t="shared" si="1"/>
        <v>5262</v>
      </c>
      <c r="F44" s="11">
        <f t="shared" si="2"/>
        <v>4736</v>
      </c>
      <c r="G44" s="11">
        <v>0</v>
      </c>
      <c r="H44" s="29">
        <f t="shared" si="3"/>
        <v>41201</v>
      </c>
      <c r="I44" s="35"/>
      <c r="J44" s="11">
        <v>75</v>
      </c>
      <c r="K44" s="27">
        <v>48160</v>
      </c>
      <c r="L44" s="11">
        <f t="shared" si="4"/>
        <v>37515</v>
      </c>
      <c r="M44" s="11">
        <f t="shared" si="5"/>
        <v>5779</v>
      </c>
      <c r="N44" s="11">
        <f t="shared" si="6"/>
        <v>13003</v>
      </c>
      <c r="O44" s="11">
        <v>0</v>
      </c>
      <c r="P44" s="31">
        <f t="shared" si="7"/>
        <v>104457</v>
      </c>
      <c r="R44" s="11">
        <f t="shared" si="8"/>
        <v>5262</v>
      </c>
      <c r="S44" s="11">
        <f t="shared" si="9"/>
        <v>5779</v>
      </c>
    </row>
    <row r="45" spans="2:19" ht="15.75" thickBot="1">
      <c r="B45" s="21">
        <v>36</v>
      </c>
      <c r="C45" s="27">
        <v>18030</v>
      </c>
      <c r="D45" s="11">
        <f t="shared" si="0"/>
        <v>14045</v>
      </c>
      <c r="E45" s="11">
        <f t="shared" si="1"/>
        <v>5409</v>
      </c>
      <c r="F45" s="11">
        <f t="shared" si="2"/>
        <v>4868</v>
      </c>
      <c r="G45" s="11">
        <v>0</v>
      </c>
      <c r="H45" s="29">
        <f t="shared" si="3"/>
        <v>42352</v>
      </c>
      <c r="I45" s="35"/>
      <c r="J45" s="11">
        <v>76</v>
      </c>
      <c r="K45" s="27">
        <v>49360</v>
      </c>
      <c r="L45" s="11">
        <f t="shared" si="4"/>
        <v>38449</v>
      </c>
      <c r="M45" s="11">
        <f t="shared" si="5"/>
        <v>5923</v>
      </c>
      <c r="N45" s="11">
        <f t="shared" si="6"/>
        <v>13327</v>
      </c>
      <c r="O45" s="11">
        <v>0</v>
      </c>
      <c r="P45" s="31">
        <f t="shared" si="7"/>
        <v>107059</v>
      </c>
      <c r="R45" s="11">
        <f t="shared" si="8"/>
        <v>5409</v>
      </c>
      <c r="S45" s="11">
        <f t="shared" si="9"/>
        <v>5923</v>
      </c>
    </row>
    <row r="46" spans="2:19" ht="15">
      <c r="B46" s="19">
        <v>37</v>
      </c>
      <c r="C46" s="27">
        <v>18520</v>
      </c>
      <c r="D46" s="11">
        <f t="shared" si="0"/>
        <v>14426</v>
      </c>
      <c r="E46" s="11">
        <f t="shared" si="1"/>
        <v>5556</v>
      </c>
      <c r="F46" s="11">
        <f t="shared" si="2"/>
        <v>5000</v>
      </c>
      <c r="G46" s="11">
        <v>0</v>
      </c>
      <c r="H46" s="29">
        <f t="shared" si="3"/>
        <v>43502</v>
      </c>
      <c r="I46" s="35"/>
      <c r="J46" s="11">
        <v>77</v>
      </c>
      <c r="K46" s="27">
        <v>50560</v>
      </c>
      <c r="L46" s="11">
        <f t="shared" si="4"/>
        <v>39384</v>
      </c>
      <c r="M46" s="11">
        <f t="shared" si="5"/>
        <v>6067</v>
      </c>
      <c r="N46" s="11">
        <f t="shared" si="6"/>
        <v>13651</v>
      </c>
      <c r="O46" s="11">
        <v>0</v>
      </c>
      <c r="P46" s="31">
        <f t="shared" si="7"/>
        <v>109662</v>
      </c>
      <c r="R46" s="11">
        <f t="shared" si="8"/>
        <v>5556</v>
      </c>
      <c r="S46" s="11">
        <f t="shared" si="9"/>
        <v>6067</v>
      </c>
    </row>
    <row r="47" spans="2:19" ht="15.75" thickBot="1">
      <c r="B47" s="21">
        <v>38</v>
      </c>
      <c r="C47" s="27">
        <v>19050</v>
      </c>
      <c r="D47" s="11">
        <f t="shared" si="0"/>
        <v>14839</v>
      </c>
      <c r="E47" s="11">
        <f t="shared" si="1"/>
        <v>5715</v>
      </c>
      <c r="F47" s="11">
        <f t="shared" si="2"/>
        <v>5144</v>
      </c>
      <c r="G47" s="11">
        <v>0</v>
      </c>
      <c r="H47" s="29">
        <f t="shared" si="3"/>
        <v>44748</v>
      </c>
      <c r="I47" s="35"/>
      <c r="J47" s="11">
        <v>78</v>
      </c>
      <c r="K47" s="27">
        <v>51760</v>
      </c>
      <c r="L47" s="11">
        <f t="shared" si="4"/>
        <v>40319</v>
      </c>
      <c r="M47" s="11">
        <f t="shared" si="5"/>
        <v>6211</v>
      </c>
      <c r="N47" s="11">
        <f t="shared" si="6"/>
        <v>13975</v>
      </c>
      <c r="O47" s="11">
        <v>0</v>
      </c>
      <c r="P47" s="31">
        <f t="shared" si="7"/>
        <v>112265</v>
      </c>
      <c r="R47" s="11">
        <f t="shared" si="8"/>
        <v>5715</v>
      </c>
      <c r="S47" s="11">
        <f t="shared" si="9"/>
        <v>6211</v>
      </c>
    </row>
    <row r="48" spans="2:19" ht="15">
      <c r="B48" s="19">
        <v>39</v>
      </c>
      <c r="C48" s="27">
        <v>19580</v>
      </c>
      <c r="D48" s="11">
        <f t="shared" si="0"/>
        <v>15252</v>
      </c>
      <c r="E48" s="11">
        <f t="shared" si="1"/>
        <v>5874</v>
      </c>
      <c r="F48" s="11">
        <f t="shared" si="2"/>
        <v>5287</v>
      </c>
      <c r="G48" s="11">
        <v>0</v>
      </c>
      <c r="H48" s="29">
        <f t="shared" si="3"/>
        <v>45993</v>
      </c>
      <c r="I48" s="35"/>
      <c r="J48" s="11">
        <v>79</v>
      </c>
      <c r="K48" s="27">
        <v>53060</v>
      </c>
      <c r="L48" s="11">
        <f t="shared" si="4"/>
        <v>41332</v>
      </c>
      <c r="M48" s="11">
        <f t="shared" si="5"/>
        <v>6367</v>
      </c>
      <c r="N48" s="11">
        <f t="shared" si="6"/>
        <v>14326</v>
      </c>
      <c r="O48" s="11">
        <v>0</v>
      </c>
      <c r="P48" s="31">
        <f t="shared" si="7"/>
        <v>115085</v>
      </c>
      <c r="R48" s="11">
        <f t="shared" si="8"/>
        <v>5874</v>
      </c>
      <c r="S48" s="11">
        <f t="shared" si="9"/>
        <v>6367</v>
      </c>
    </row>
    <row r="49" spans="2:19" ht="15.75" thickBot="1">
      <c r="B49" s="21">
        <v>40</v>
      </c>
      <c r="C49" s="27">
        <v>20110</v>
      </c>
      <c r="D49" s="11">
        <f t="shared" si="0"/>
        <v>15665</v>
      </c>
      <c r="E49" s="11">
        <f t="shared" si="1"/>
        <v>6033</v>
      </c>
      <c r="F49" s="11">
        <f t="shared" si="2"/>
        <v>5430</v>
      </c>
      <c r="G49" s="11">
        <v>0</v>
      </c>
      <c r="H49" s="29">
        <f t="shared" si="3"/>
        <v>47238</v>
      </c>
      <c r="I49" s="35"/>
      <c r="J49" s="11">
        <v>80</v>
      </c>
      <c r="K49" s="27">
        <v>54360</v>
      </c>
      <c r="L49" s="11">
        <f t="shared" si="4"/>
        <v>42344</v>
      </c>
      <c r="M49" s="11">
        <f t="shared" si="5"/>
        <v>6523</v>
      </c>
      <c r="N49" s="11">
        <f t="shared" si="6"/>
        <v>14677</v>
      </c>
      <c r="O49" s="11">
        <v>0</v>
      </c>
      <c r="P49" s="31">
        <f t="shared" si="7"/>
        <v>117904</v>
      </c>
      <c r="R49" s="11">
        <f t="shared" si="8"/>
        <v>6033</v>
      </c>
      <c r="S49" s="11">
        <f t="shared" si="9"/>
        <v>6523</v>
      </c>
    </row>
    <row r="50" spans="2:19" ht="15.75" thickBot="1">
      <c r="B50" s="42"/>
      <c r="C50" s="43"/>
      <c r="D50" s="44"/>
      <c r="E50" s="44"/>
      <c r="F50" s="44"/>
      <c r="G50" s="44"/>
      <c r="H50" s="44"/>
      <c r="I50" s="44"/>
      <c r="J50" s="45">
        <v>81</v>
      </c>
      <c r="K50" s="46">
        <v>55660</v>
      </c>
      <c r="L50" s="11">
        <f t="shared" si="4"/>
        <v>43357</v>
      </c>
      <c r="M50" s="11">
        <f t="shared" si="5"/>
        <v>6679</v>
      </c>
      <c r="N50" s="11">
        <f t="shared" si="6"/>
        <v>15028</v>
      </c>
      <c r="O50" s="11">
        <v>0</v>
      </c>
      <c r="P50" s="47">
        <f t="shared" si="7"/>
        <v>120724</v>
      </c>
      <c r="R50" s="32"/>
      <c r="S50" s="11">
        <f t="shared" si="9"/>
        <v>6679</v>
      </c>
    </row>
  </sheetData>
  <sheetProtection/>
  <mergeCells count="12">
    <mergeCell ref="B1:C3"/>
    <mergeCell ref="D1:P1"/>
    <mergeCell ref="D2:P2"/>
    <mergeCell ref="D3:P3"/>
    <mergeCell ref="B6:H6"/>
    <mergeCell ref="I6:P6"/>
    <mergeCell ref="B7:P7"/>
    <mergeCell ref="B8:P8"/>
    <mergeCell ref="B4:H4"/>
    <mergeCell ref="I4:P4"/>
    <mergeCell ref="B5:H5"/>
    <mergeCell ref="I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HANEEF</dc:creator>
  <cp:keywords/>
  <dc:description/>
  <cp:lastModifiedBy>RAVOOF</cp:lastModifiedBy>
  <cp:lastPrinted>2014-05-14T14:10:56Z</cp:lastPrinted>
  <dcterms:created xsi:type="dcterms:W3CDTF">1996-10-14T23:33:28Z</dcterms:created>
  <dcterms:modified xsi:type="dcterms:W3CDTF">2014-10-20T15:06:39Z</dcterms:modified>
  <cp:category/>
  <cp:version/>
  <cp:contentType/>
  <cp:contentStatus/>
</cp:coreProperties>
</file>