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4"/>
  </bookViews>
  <sheets>
    <sheet name="HRA 30% With CCA(GHMC)" sheetId="1" r:id="rId1"/>
    <sheet name="HRA 30% Without CCA " sheetId="2" r:id="rId2"/>
    <sheet name="20%" sheetId="3" r:id="rId3"/>
    <sheet name="14.5% " sheetId="4" r:id="rId4"/>
    <sheet name="12% " sheetId="5" r:id="rId5"/>
  </sheets>
  <definedNames/>
  <calcPr fullCalcOnLoad="1"/>
</workbook>
</file>

<file path=xl/sharedStrings.xml><?xml version="1.0" encoding="utf-8"?>
<sst xmlns="http://schemas.openxmlformats.org/spreadsheetml/2006/main" count="120" uniqueCount="22">
  <si>
    <t>B.P</t>
  </si>
  <si>
    <t>S.No</t>
  </si>
  <si>
    <t>PROGRESSIVE RECOGNISED TEACHERS UNION A.P.</t>
  </si>
  <si>
    <t xml:space="preserve">   </t>
  </si>
  <si>
    <t xml:space="preserve">      </t>
  </si>
  <si>
    <t xml:space="preserve">         </t>
  </si>
  <si>
    <t xml:space="preserve">              </t>
  </si>
  <si>
    <t xml:space="preserve">PRTU </t>
  </si>
  <si>
    <t xml:space="preserve">                                                    </t>
  </si>
  <si>
    <t xml:space="preserve"> </t>
  </si>
  <si>
    <t>HRA 30%</t>
  </si>
  <si>
    <t>CCA</t>
  </si>
  <si>
    <t xml:space="preserve">Total Salary </t>
  </si>
  <si>
    <t>HRA 20%</t>
  </si>
  <si>
    <t>HRA 14.5%</t>
  </si>
  <si>
    <t>HRA 12%</t>
  </si>
  <si>
    <t>D.A Fixed (63.344%)</t>
  </si>
  <si>
    <t xml:space="preserve">IR             27% </t>
  </si>
  <si>
    <t>Salary statement With IR  from 1.1.2014</t>
  </si>
  <si>
    <t>CCA  (GHMC)</t>
  </si>
  <si>
    <t>CCA (GHMC)</t>
  </si>
  <si>
    <t>Keesara ( Mdl) Ranga Reddy Dist</t>
  </si>
</sst>
</file>

<file path=xl/styles.xml><?xml version="1.0" encoding="utf-8"?>
<styleSheet xmlns="http://schemas.openxmlformats.org/spreadsheetml/2006/main">
  <numFmts count="32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20"/>
      <color indexed="10"/>
      <name val="SHREE-TEL-2620-S03"/>
      <family val="0"/>
    </font>
    <font>
      <b/>
      <sz val="16"/>
      <color indexed="12"/>
      <name val="SHREE-TEL-2620-S03"/>
      <family val="0"/>
    </font>
    <font>
      <b/>
      <sz val="16"/>
      <color indexed="10"/>
      <name val="SHREE-TEL-2620-S03"/>
      <family val="0"/>
    </font>
    <font>
      <sz val="1"/>
      <color indexed="10"/>
      <name val="Times New Roman"/>
      <family val="1"/>
    </font>
    <font>
      <sz val="1"/>
      <name val="Times New Roman"/>
      <family val="1"/>
    </font>
    <font>
      <sz val="16"/>
      <name val="Shree-Tel-002"/>
      <family val="0"/>
    </font>
    <font>
      <sz val="48"/>
      <color indexed="14"/>
      <name val="Applegater-Normal"/>
      <family val="0"/>
    </font>
    <font>
      <sz val="14"/>
      <color indexed="10"/>
      <name val="Times New Roman"/>
      <family val="1"/>
    </font>
    <font>
      <sz val="10"/>
      <color indexed="12"/>
      <name val="Arial"/>
      <family val="0"/>
    </font>
    <font>
      <sz val="36"/>
      <color indexed="14"/>
      <name val="Applegater-Normal"/>
      <family val="0"/>
    </font>
    <font>
      <b/>
      <sz val="18"/>
      <color indexed="17"/>
      <name val="Times New Roman"/>
      <family val="1"/>
    </font>
    <font>
      <b/>
      <sz val="12"/>
      <color indexed="12"/>
      <name val="Times New Roman"/>
      <family val="1"/>
    </font>
    <font>
      <sz val="16"/>
      <color indexed="12"/>
      <name val="Applegater-Normal"/>
      <family val="0"/>
    </font>
    <font>
      <b/>
      <sz val="18"/>
      <color indexed="10"/>
      <name val="Shree-Tel-001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24" borderId="0" xfId="0" applyFont="1" applyFill="1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justify"/>
    </xf>
    <xf numFmtId="0" fontId="17" fillId="2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0" fillId="24" borderId="0" xfId="0" applyFill="1" applyAlignment="1">
      <alignment/>
    </xf>
    <xf numFmtId="0" fontId="1" fillId="3" borderId="11" xfId="0" applyFont="1" applyFill="1" applyBorder="1" applyAlignment="1">
      <alignment horizontal="center" vertical="center" wrapText="1"/>
    </xf>
    <xf numFmtId="0" fontId="17" fillId="25" borderId="11" xfId="0" applyFont="1" applyFill="1" applyBorder="1" applyAlignment="1">
      <alignment horizontal="center" vertical="center" wrapText="1"/>
    </xf>
    <xf numFmtId="0" fontId="17" fillId="25" borderId="12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 applyProtection="1">
      <alignment horizontal="center" vertical="center" wrapText="1"/>
      <protection hidden="1"/>
    </xf>
    <xf numFmtId="0" fontId="17" fillId="8" borderId="10" xfId="0" applyFont="1" applyFill="1" applyBorder="1" applyAlignment="1">
      <alignment horizontal="center" vertical="center" wrapText="1"/>
    </xf>
    <xf numFmtId="0" fontId="17" fillId="15" borderId="10" xfId="0" applyFont="1" applyFill="1" applyBorder="1" applyAlignment="1">
      <alignment horizontal="center" vertical="center" wrapText="1"/>
    </xf>
    <xf numFmtId="0" fontId="17" fillId="15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8" borderId="10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/>
    </xf>
    <xf numFmtId="0" fontId="19" fillId="3" borderId="10" xfId="0" applyFont="1" applyFill="1" applyBorder="1" applyAlignment="1">
      <alignment horizontal="center" vertical="center" wrapText="1"/>
    </xf>
    <xf numFmtId="0" fontId="15" fillId="26" borderId="15" xfId="0" applyFont="1" applyFill="1" applyBorder="1" applyAlignment="1">
      <alignment horizontal="center" vertical="center"/>
    </xf>
    <xf numFmtId="0" fontId="15" fillId="26" borderId="0" xfId="0" applyFont="1" applyFill="1" applyBorder="1" applyAlignment="1">
      <alignment horizontal="center" vertical="center"/>
    </xf>
    <xf numFmtId="0" fontId="15" fillId="26" borderId="16" xfId="0" applyFont="1" applyFill="1" applyBorder="1" applyAlignment="1">
      <alignment horizontal="center" vertical="center"/>
    </xf>
    <xf numFmtId="0" fontId="16" fillId="25" borderId="15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6" xfId="0" applyFont="1" applyFill="1" applyBorder="1" applyAlignment="1">
      <alignment horizontal="center" vertical="center"/>
    </xf>
    <xf numFmtId="0" fontId="13" fillId="25" borderId="15" xfId="0" applyFont="1" applyFill="1" applyBorder="1" applyAlignment="1">
      <alignment horizontal="center" vertical="center"/>
    </xf>
    <xf numFmtId="0" fontId="13" fillId="25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9" fillId="25" borderId="17" xfId="0" applyFont="1" applyFill="1" applyBorder="1" applyAlignment="1">
      <alignment horizontal="center" vertical="center"/>
    </xf>
    <xf numFmtId="0" fontId="9" fillId="25" borderId="18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/>
    </xf>
    <xf numFmtId="0" fontId="11" fillId="22" borderId="0" xfId="0" applyFont="1" applyFill="1" applyBorder="1" applyAlignment="1">
      <alignment horizontal="center" vertical="center"/>
    </xf>
    <xf numFmtId="0" fontId="11" fillId="22" borderId="0" xfId="0" applyFont="1" applyFill="1" applyBorder="1" applyAlignment="1">
      <alignment horizontal="center" vertical="center"/>
    </xf>
    <xf numFmtId="0" fontId="11" fillId="22" borderId="16" xfId="0" applyFont="1" applyFill="1" applyBorder="1" applyAlignment="1">
      <alignment horizontal="center" vertical="center"/>
    </xf>
    <xf numFmtId="0" fontId="14" fillId="25" borderId="15" xfId="0" applyFont="1" applyFill="1" applyBorder="1" applyAlignment="1">
      <alignment horizontal="center" vertical="center"/>
    </xf>
    <xf numFmtId="0" fontId="14" fillId="25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2</xdr:col>
      <xdr:colOff>428625</xdr:colOff>
      <xdr:row>2</xdr:row>
      <xdr:rowOff>171450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2</xdr:col>
      <xdr:colOff>428625</xdr:colOff>
      <xdr:row>2</xdr:row>
      <xdr:rowOff>171450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2</xdr:col>
      <xdr:colOff>428625</xdr:colOff>
      <xdr:row>2</xdr:row>
      <xdr:rowOff>171450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2</xdr:col>
      <xdr:colOff>428625</xdr:colOff>
      <xdr:row>2</xdr:row>
      <xdr:rowOff>171450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676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2</xdr:col>
      <xdr:colOff>428625</xdr:colOff>
      <xdr:row>2</xdr:row>
      <xdr:rowOff>171450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676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8"/>
  <sheetViews>
    <sheetView zoomScalePageLayoutView="0" workbookViewId="0" topLeftCell="A1">
      <selection activeCell="D3" sqref="D3:P3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6.421875" style="1" customWidth="1"/>
    <col min="4" max="4" width="8.421875" style="0" customWidth="1"/>
    <col min="5" max="7" width="6.00390625" style="0" customWidth="1"/>
    <col min="8" max="8" width="6.421875" style="0" customWidth="1"/>
    <col min="9" max="9" width="1.7109375" style="0" customWidth="1"/>
    <col min="10" max="10" width="4.57421875" style="0" customWidth="1"/>
    <col min="11" max="11" width="5.8515625" style="0" customWidth="1"/>
    <col min="12" max="12" width="8.7109375" style="0" customWidth="1"/>
    <col min="13" max="14" width="6.8515625" style="0" customWidth="1"/>
    <col min="15" max="15" width="6.28125" style="0" customWidth="1"/>
    <col min="16" max="16" width="7.7109375" style="0" customWidth="1"/>
    <col min="17" max="17" width="8.8515625" style="0" customWidth="1"/>
    <col min="18" max="18" width="7.421875" style="0" hidden="1" customWidth="1"/>
    <col min="19" max="19" width="10.28125" style="0" hidden="1" customWidth="1"/>
  </cols>
  <sheetData>
    <row r="1" spans="2:17" ht="39" customHeight="1">
      <c r="B1" s="36" t="s">
        <v>8</v>
      </c>
      <c r="C1" s="37"/>
      <c r="D1" s="40" t="s">
        <v>7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t="s">
        <v>9</v>
      </c>
    </row>
    <row r="2" spans="2:16" ht="21.75" customHeight="1">
      <c r="B2" s="38"/>
      <c r="C2" s="39"/>
      <c r="D2" s="42" t="s">
        <v>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2:16" ht="18" customHeight="1">
      <c r="B3" s="38"/>
      <c r="C3" s="39"/>
      <c r="D3" s="44" t="s">
        <v>21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2:16" ht="17.25" customHeight="1">
      <c r="B4" s="32"/>
      <c r="C4" s="33"/>
      <c r="D4" s="33"/>
      <c r="E4" s="33"/>
      <c r="F4" s="33"/>
      <c r="G4" s="33"/>
      <c r="H4" s="33"/>
      <c r="I4" s="34"/>
      <c r="J4" s="34"/>
      <c r="K4" s="34"/>
      <c r="L4" s="34"/>
      <c r="M4" s="34"/>
      <c r="N4" s="34"/>
      <c r="O4" s="34"/>
      <c r="P4" s="35"/>
    </row>
    <row r="5" spans="2:16" ht="21.75" customHeight="1">
      <c r="B5" s="26" t="s">
        <v>18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2:19" ht="23.25" customHeight="1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  <c r="S6" s="13"/>
    </row>
    <row r="7" spans="2:16" ht="41.25" customHeight="1">
      <c r="B7" s="14" t="s">
        <v>1</v>
      </c>
      <c r="C7" s="12" t="s">
        <v>0</v>
      </c>
      <c r="D7" s="11" t="s">
        <v>16</v>
      </c>
      <c r="E7" s="11" t="s">
        <v>10</v>
      </c>
      <c r="F7" s="11" t="s">
        <v>17</v>
      </c>
      <c r="G7" s="11" t="s">
        <v>11</v>
      </c>
      <c r="H7" s="11" t="s">
        <v>12</v>
      </c>
      <c r="I7" s="22"/>
      <c r="J7" s="11" t="s">
        <v>1</v>
      </c>
      <c r="K7" s="12" t="s">
        <v>0</v>
      </c>
      <c r="L7" s="11" t="s">
        <v>16</v>
      </c>
      <c r="M7" s="11" t="s">
        <v>10</v>
      </c>
      <c r="N7" s="11" t="s">
        <v>17</v>
      </c>
      <c r="O7" s="11" t="s">
        <v>11</v>
      </c>
      <c r="P7" s="11" t="s">
        <v>12</v>
      </c>
    </row>
    <row r="8" spans="2:19" ht="15" customHeight="1">
      <c r="B8" s="15">
        <v>1</v>
      </c>
      <c r="C8" s="17">
        <v>6700</v>
      </c>
      <c r="D8" s="10">
        <f>ROUND(C8*63.344%,0)</f>
        <v>4244</v>
      </c>
      <c r="E8" s="10">
        <f>IF(R8&lt;=12000,R8,IF(R8&gt;=12000,12000))</f>
        <v>2010</v>
      </c>
      <c r="F8" s="10">
        <f>ROUND(C8*27%,0)</f>
        <v>1809</v>
      </c>
      <c r="G8" s="10">
        <f>IF(C8&lt;=8200,200,IF(C8&lt;=13270,300,IF(C8&lt;=18030,350,IF(C8&gt;18030,525))))</f>
        <v>200</v>
      </c>
      <c r="H8" s="19">
        <f>SUM(C8:G8)</f>
        <v>14963</v>
      </c>
      <c r="I8" s="18"/>
      <c r="J8" s="10">
        <v>41</v>
      </c>
      <c r="K8" s="17">
        <v>20110</v>
      </c>
      <c r="L8" s="10">
        <f>ROUND(K8*63.344%,0)</f>
        <v>12738</v>
      </c>
      <c r="M8" s="10">
        <f>IF(S8&lt;=12000,S8,IF(S8&gt;12000,12000))</f>
        <v>6033</v>
      </c>
      <c r="N8" s="10">
        <f>ROUND(K8*27%,0)</f>
        <v>5430</v>
      </c>
      <c r="O8" s="10">
        <f>IF(K8&lt;=8200,200,IF(K8&lt;=13270,300,IF(K8&lt;=18030,350,IF(K8&gt;18030,525))))</f>
        <v>525</v>
      </c>
      <c r="P8" s="20">
        <f>SUM(K8:O8)</f>
        <v>44836</v>
      </c>
      <c r="R8" s="10">
        <f>ROUND(C8*30%,0)</f>
        <v>2010</v>
      </c>
      <c r="S8" s="10">
        <f>ROUND(K8*30%,0)</f>
        <v>6033</v>
      </c>
    </row>
    <row r="9" spans="2:21" ht="15" customHeight="1">
      <c r="B9" s="15">
        <v>2</v>
      </c>
      <c r="C9" s="17">
        <v>6900</v>
      </c>
      <c r="D9" s="10">
        <f aca="true" t="shared" si="0" ref="D9:D47">ROUND(C9*63.344%,0)</f>
        <v>4371</v>
      </c>
      <c r="E9" s="10">
        <f aca="true" t="shared" si="1" ref="E9:E47">IF(R9&lt;=12000,R9,IF(R9&gt;=12000,12000))</f>
        <v>2070</v>
      </c>
      <c r="F9" s="10">
        <f aca="true" t="shared" si="2" ref="F9:F47">ROUND(C9*27%,0)</f>
        <v>1863</v>
      </c>
      <c r="G9" s="10">
        <f aca="true" t="shared" si="3" ref="G9:G47">IF(C9&lt;=8200,200,IF(C9&lt;=13270,300,IF(C9&lt;=18030,350,IF(C9&gt;18030,525))))</f>
        <v>200</v>
      </c>
      <c r="H9" s="19">
        <f aca="true" t="shared" si="4" ref="H9:H47">SUM(C9:G9)</f>
        <v>15404</v>
      </c>
      <c r="I9" s="18"/>
      <c r="J9" s="10">
        <v>42</v>
      </c>
      <c r="K9" s="17">
        <v>20680</v>
      </c>
      <c r="L9" s="10">
        <f aca="true" t="shared" si="5" ref="L9:L48">ROUND(K9*63.344%,0)</f>
        <v>13100</v>
      </c>
      <c r="M9" s="10">
        <f aca="true" t="shared" si="6" ref="M9:M48">IF(S9&lt;=12000,S9,IF(S9&gt;12000,12000))</f>
        <v>6204</v>
      </c>
      <c r="N9" s="10">
        <f aca="true" t="shared" si="7" ref="N9:N48">ROUND(K9*27%,0)</f>
        <v>5584</v>
      </c>
      <c r="O9" s="10">
        <f aca="true" t="shared" si="8" ref="O9:O48">IF(K9&lt;=8200,200,IF(K9&lt;=13270,300,IF(K9&lt;=18030,350,IF(K9&gt;18030,525))))</f>
        <v>525</v>
      </c>
      <c r="P9" s="20">
        <f aca="true" t="shared" si="9" ref="P9:P48">SUM(K9:O9)</f>
        <v>46093</v>
      </c>
      <c r="R9" s="10">
        <f aca="true" t="shared" si="10" ref="R9:R47">ROUND(C9*30%,0)</f>
        <v>2070</v>
      </c>
      <c r="S9" s="10">
        <f aca="true" t="shared" si="11" ref="S9:S48">ROUND(K9*30%,0)</f>
        <v>6204</v>
      </c>
      <c r="U9" s="2" t="s">
        <v>6</v>
      </c>
    </row>
    <row r="10" spans="2:22" ht="15" customHeight="1">
      <c r="B10" s="15">
        <v>3</v>
      </c>
      <c r="C10" s="17">
        <v>7100</v>
      </c>
      <c r="D10" s="10">
        <f t="shared" si="0"/>
        <v>4497</v>
      </c>
      <c r="E10" s="10">
        <f t="shared" si="1"/>
        <v>2130</v>
      </c>
      <c r="F10" s="10">
        <f t="shared" si="2"/>
        <v>1917</v>
      </c>
      <c r="G10" s="10">
        <f t="shared" si="3"/>
        <v>200</v>
      </c>
      <c r="H10" s="19">
        <f t="shared" si="4"/>
        <v>15844</v>
      </c>
      <c r="I10" s="18"/>
      <c r="J10" s="10">
        <v>43</v>
      </c>
      <c r="K10" s="17">
        <v>21250</v>
      </c>
      <c r="L10" s="10">
        <f t="shared" si="5"/>
        <v>13461</v>
      </c>
      <c r="M10" s="10">
        <f t="shared" si="6"/>
        <v>6375</v>
      </c>
      <c r="N10" s="10">
        <f t="shared" si="7"/>
        <v>5738</v>
      </c>
      <c r="O10" s="10">
        <f t="shared" si="8"/>
        <v>525</v>
      </c>
      <c r="P10" s="20">
        <f t="shared" si="9"/>
        <v>47349</v>
      </c>
      <c r="R10" s="10">
        <f t="shared" si="10"/>
        <v>2130</v>
      </c>
      <c r="S10" s="10">
        <f t="shared" si="11"/>
        <v>6375</v>
      </c>
      <c r="V10" s="3"/>
    </row>
    <row r="11" spans="2:20" ht="15" customHeight="1">
      <c r="B11" s="15">
        <v>4</v>
      </c>
      <c r="C11" s="17">
        <v>7300</v>
      </c>
      <c r="D11" s="10">
        <f t="shared" si="0"/>
        <v>4624</v>
      </c>
      <c r="E11" s="10">
        <f t="shared" si="1"/>
        <v>2190</v>
      </c>
      <c r="F11" s="10">
        <f t="shared" si="2"/>
        <v>1971</v>
      </c>
      <c r="G11" s="10">
        <f t="shared" si="3"/>
        <v>200</v>
      </c>
      <c r="H11" s="19">
        <f t="shared" si="4"/>
        <v>16285</v>
      </c>
      <c r="I11" s="18"/>
      <c r="J11" s="10">
        <v>44</v>
      </c>
      <c r="K11" s="17">
        <v>21820</v>
      </c>
      <c r="L11" s="10">
        <f t="shared" si="5"/>
        <v>13822</v>
      </c>
      <c r="M11" s="10">
        <f t="shared" si="6"/>
        <v>6546</v>
      </c>
      <c r="N11" s="10">
        <f t="shared" si="7"/>
        <v>5891</v>
      </c>
      <c r="O11" s="10">
        <f t="shared" si="8"/>
        <v>525</v>
      </c>
      <c r="P11" s="20">
        <f t="shared" si="9"/>
        <v>48604</v>
      </c>
      <c r="R11" s="10">
        <f t="shared" si="10"/>
        <v>2190</v>
      </c>
      <c r="S11" s="10">
        <f t="shared" si="11"/>
        <v>6546</v>
      </c>
      <c r="T11" s="3"/>
    </row>
    <row r="12" spans="2:20" ht="15" customHeight="1">
      <c r="B12" s="15">
        <v>5</v>
      </c>
      <c r="C12" s="17">
        <v>7520</v>
      </c>
      <c r="D12" s="10">
        <f t="shared" si="0"/>
        <v>4763</v>
      </c>
      <c r="E12" s="10">
        <f t="shared" si="1"/>
        <v>2256</v>
      </c>
      <c r="F12" s="10">
        <f t="shared" si="2"/>
        <v>2030</v>
      </c>
      <c r="G12" s="10">
        <f t="shared" si="3"/>
        <v>200</v>
      </c>
      <c r="H12" s="19">
        <f t="shared" si="4"/>
        <v>16769</v>
      </c>
      <c r="I12" s="18"/>
      <c r="J12" s="10">
        <v>45</v>
      </c>
      <c r="K12" s="17">
        <v>22430</v>
      </c>
      <c r="L12" s="10">
        <f t="shared" si="5"/>
        <v>14208</v>
      </c>
      <c r="M12" s="10">
        <f t="shared" si="6"/>
        <v>6729</v>
      </c>
      <c r="N12" s="10">
        <f t="shared" si="7"/>
        <v>6056</v>
      </c>
      <c r="O12" s="10">
        <f t="shared" si="8"/>
        <v>525</v>
      </c>
      <c r="P12" s="20">
        <f t="shared" si="9"/>
        <v>49948</v>
      </c>
      <c r="R12" s="10">
        <f t="shared" si="10"/>
        <v>2256</v>
      </c>
      <c r="S12" s="10">
        <f t="shared" si="11"/>
        <v>6729</v>
      </c>
      <c r="T12" s="4"/>
    </row>
    <row r="13" spans="2:20" ht="15" customHeight="1">
      <c r="B13" s="15">
        <v>6</v>
      </c>
      <c r="C13" s="17">
        <v>7740</v>
      </c>
      <c r="D13" s="10">
        <f t="shared" si="0"/>
        <v>4903</v>
      </c>
      <c r="E13" s="10">
        <f t="shared" si="1"/>
        <v>2322</v>
      </c>
      <c r="F13" s="10">
        <f t="shared" si="2"/>
        <v>2090</v>
      </c>
      <c r="G13" s="10">
        <f t="shared" si="3"/>
        <v>200</v>
      </c>
      <c r="H13" s="19">
        <f t="shared" si="4"/>
        <v>17255</v>
      </c>
      <c r="I13" s="18"/>
      <c r="J13" s="10">
        <v>46</v>
      </c>
      <c r="K13" s="17">
        <v>23040</v>
      </c>
      <c r="L13" s="10">
        <f t="shared" si="5"/>
        <v>14594</v>
      </c>
      <c r="M13" s="10">
        <f t="shared" si="6"/>
        <v>6912</v>
      </c>
      <c r="N13" s="10">
        <f t="shared" si="7"/>
        <v>6221</v>
      </c>
      <c r="O13" s="10">
        <f t="shared" si="8"/>
        <v>525</v>
      </c>
      <c r="P13" s="20">
        <f t="shared" si="9"/>
        <v>51292</v>
      </c>
      <c r="R13" s="10">
        <f t="shared" si="10"/>
        <v>2322</v>
      </c>
      <c r="S13" s="10">
        <f t="shared" si="11"/>
        <v>6912</v>
      </c>
      <c r="T13" s="5"/>
    </row>
    <row r="14" spans="2:20" ht="15" customHeight="1">
      <c r="B14" s="15">
        <v>7</v>
      </c>
      <c r="C14" s="17">
        <v>7960</v>
      </c>
      <c r="D14" s="10">
        <f t="shared" si="0"/>
        <v>5042</v>
      </c>
      <c r="E14" s="10">
        <f t="shared" si="1"/>
        <v>2388</v>
      </c>
      <c r="F14" s="10">
        <f t="shared" si="2"/>
        <v>2149</v>
      </c>
      <c r="G14" s="10">
        <f t="shared" si="3"/>
        <v>200</v>
      </c>
      <c r="H14" s="19">
        <f t="shared" si="4"/>
        <v>17739</v>
      </c>
      <c r="I14" s="18"/>
      <c r="J14" s="10">
        <v>47</v>
      </c>
      <c r="K14" s="17">
        <v>23650</v>
      </c>
      <c r="L14" s="10">
        <f t="shared" si="5"/>
        <v>14981</v>
      </c>
      <c r="M14" s="10">
        <f t="shared" si="6"/>
        <v>7095</v>
      </c>
      <c r="N14" s="10">
        <f t="shared" si="7"/>
        <v>6386</v>
      </c>
      <c r="O14" s="10">
        <f t="shared" si="8"/>
        <v>525</v>
      </c>
      <c r="P14" s="20">
        <f t="shared" si="9"/>
        <v>52637</v>
      </c>
      <c r="R14" s="10">
        <f t="shared" si="10"/>
        <v>2388</v>
      </c>
      <c r="S14" s="10">
        <f t="shared" si="11"/>
        <v>7095</v>
      </c>
      <c r="T14" s="6"/>
    </row>
    <row r="15" spans="2:22" ht="15" customHeight="1">
      <c r="B15" s="15">
        <v>8</v>
      </c>
      <c r="C15" s="17">
        <v>8200</v>
      </c>
      <c r="D15" s="10">
        <f t="shared" si="0"/>
        <v>5194</v>
      </c>
      <c r="E15" s="10">
        <f t="shared" si="1"/>
        <v>2460</v>
      </c>
      <c r="F15" s="10">
        <f t="shared" si="2"/>
        <v>2214</v>
      </c>
      <c r="G15" s="10">
        <f t="shared" si="3"/>
        <v>200</v>
      </c>
      <c r="H15" s="19">
        <f t="shared" si="4"/>
        <v>18268</v>
      </c>
      <c r="I15" s="18"/>
      <c r="J15" s="10">
        <v>48</v>
      </c>
      <c r="K15" s="17">
        <v>24300</v>
      </c>
      <c r="L15" s="10">
        <f t="shared" si="5"/>
        <v>15393</v>
      </c>
      <c r="M15" s="10">
        <f t="shared" si="6"/>
        <v>7290</v>
      </c>
      <c r="N15" s="10">
        <f t="shared" si="7"/>
        <v>6561</v>
      </c>
      <c r="O15" s="10">
        <f t="shared" si="8"/>
        <v>525</v>
      </c>
      <c r="P15" s="20">
        <f t="shared" si="9"/>
        <v>54069</v>
      </c>
      <c r="R15" s="10">
        <f t="shared" si="10"/>
        <v>2460</v>
      </c>
      <c r="S15" s="10">
        <f t="shared" si="11"/>
        <v>7290</v>
      </c>
      <c r="T15" s="7"/>
      <c r="U15" s="8" t="s">
        <v>3</v>
      </c>
      <c r="V15" s="8"/>
    </row>
    <row r="16" spans="2:24" ht="15" customHeight="1">
      <c r="B16" s="15">
        <v>9</v>
      </c>
      <c r="C16" s="17">
        <v>8440</v>
      </c>
      <c r="D16" s="10">
        <f t="shared" si="0"/>
        <v>5346</v>
      </c>
      <c r="E16" s="10">
        <f t="shared" si="1"/>
        <v>2532</v>
      </c>
      <c r="F16" s="10">
        <f t="shared" si="2"/>
        <v>2279</v>
      </c>
      <c r="G16" s="10">
        <f t="shared" si="3"/>
        <v>300</v>
      </c>
      <c r="H16" s="19">
        <f t="shared" si="4"/>
        <v>18897</v>
      </c>
      <c r="I16" s="18"/>
      <c r="J16" s="10">
        <v>49</v>
      </c>
      <c r="K16" s="17">
        <v>24950</v>
      </c>
      <c r="L16" s="10">
        <f t="shared" si="5"/>
        <v>15804</v>
      </c>
      <c r="M16" s="10">
        <f t="shared" si="6"/>
        <v>7485</v>
      </c>
      <c r="N16" s="10">
        <f t="shared" si="7"/>
        <v>6737</v>
      </c>
      <c r="O16" s="10">
        <f t="shared" si="8"/>
        <v>525</v>
      </c>
      <c r="P16" s="20">
        <f t="shared" si="9"/>
        <v>55501</v>
      </c>
      <c r="R16" s="10">
        <f t="shared" si="10"/>
        <v>2532</v>
      </c>
      <c r="S16" s="10">
        <f t="shared" si="11"/>
        <v>7485</v>
      </c>
      <c r="T16" s="8"/>
      <c r="V16" s="8" t="s">
        <v>4</v>
      </c>
      <c r="X16" s="8"/>
    </row>
    <row r="17" spans="2:24" ht="15" customHeight="1">
      <c r="B17" s="15">
        <v>10</v>
      </c>
      <c r="C17" s="17">
        <v>8680</v>
      </c>
      <c r="D17" s="10">
        <f t="shared" si="0"/>
        <v>5498</v>
      </c>
      <c r="E17" s="10">
        <f t="shared" si="1"/>
        <v>2604</v>
      </c>
      <c r="F17" s="10">
        <f t="shared" si="2"/>
        <v>2344</v>
      </c>
      <c r="G17" s="10">
        <f t="shared" si="3"/>
        <v>300</v>
      </c>
      <c r="H17" s="19">
        <f t="shared" si="4"/>
        <v>19426</v>
      </c>
      <c r="I17" s="18"/>
      <c r="J17" s="10">
        <v>50</v>
      </c>
      <c r="K17" s="17">
        <v>25600</v>
      </c>
      <c r="L17" s="10">
        <f t="shared" si="5"/>
        <v>16216</v>
      </c>
      <c r="M17" s="10">
        <f t="shared" si="6"/>
        <v>7680</v>
      </c>
      <c r="N17" s="10">
        <f t="shared" si="7"/>
        <v>6912</v>
      </c>
      <c r="O17" s="10">
        <f t="shared" si="8"/>
        <v>525</v>
      </c>
      <c r="P17" s="20">
        <f t="shared" si="9"/>
        <v>56933</v>
      </c>
      <c r="R17" s="10">
        <f t="shared" si="10"/>
        <v>2604</v>
      </c>
      <c r="S17" s="10">
        <f t="shared" si="11"/>
        <v>7680</v>
      </c>
      <c r="T17" s="8"/>
      <c r="X17" s="8"/>
    </row>
    <row r="18" spans="2:20" ht="15" customHeight="1">
      <c r="B18" s="15">
        <v>11</v>
      </c>
      <c r="C18" s="17">
        <v>8940</v>
      </c>
      <c r="D18" s="10">
        <f t="shared" si="0"/>
        <v>5663</v>
      </c>
      <c r="E18" s="10">
        <f t="shared" si="1"/>
        <v>2682</v>
      </c>
      <c r="F18" s="10">
        <f t="shared" si="2"/>
        <v>2414</v>
      </c>
      <c r="G18" s="10">
        <f t="shared" si="3"/>
        <v>300</v>
      </c>
      <c r="H18" s="19">
        <f t="shared" si="4"/>
        <v>19999</v>
      </c>
      <c r="I18" s="18"/>
      <c r="J18" s="10">
        <v>51</v>
      </c>
      <c r="K18" s="17">
        <v>26300</v>
      </c>
      <c r="L18" s="10">
        <f t="shared" si="5"/>
        <v>16659</v>
      </c>
      <c r="M18" s="10">
        <f t="shared" si="6"/>
        <v>7890</v>
      </c>
      <c r="N18" s="10">
        <f t="shared" si="7"/>
        <v>7101</v>
      </c>
      <c r="O18" s="10">
        <f t="shared" si="8"/>
        <v>525</v>
      </c>
      <c r="P18" s="20">
        <f t="shared" si="9"/>
        <v>58475</v>
      </c>
      <c r="R18" s="10">
        <f t="shared" si="10"/>
        <v>2682</v>
      </c>
      <c r="S18" s="10">
        <f t="shared" si="11"/>
        <v>7890</v>
      </c>
      <c r="T18" s="9" t="s">
        <v>5</v>
      </c>
    </row>
    <row r="19" spans="2:19" ht="15" customHeight="1">
      <c r="B19" s="15">
        <v>12</v>
      </c>
      <c r="C19" s="17">
        <v>9200</v>
      </c>
      <c r="D19" s="10">
        <f t="shared" si="0"/>
        <v>5828</v>
      </c>
      <c r="E19" s="10">
        <f t="shared" si="1"/>
        <v>2760</v>
      </c>
      <c r="F19" s="10">
        <f t="shared" si="2"/>
        <v>2484</v>
      </c>
      <c r="G19" s="10">
        <f t="shared" si="3"/>
        <v>300</v>
      </c>
      <c r="H19" s="19">
        <f t="shared" si="4"/>
        <v>20572</v>
      </c>
      <c r="I19" s="18"/>
      <c r="J19" s="10">
        <v>52</v>
      </c>
      <c r="K19" s="17">
        <v>27000</v>
      </c>
      <c r="L19" s="10">
        <f t="shared" si="5"/>
        <v>17103</v>
      </c>
      <c r="M19" s="10">
        <f t="shared" si="6"/>
        <v>8100</v>
      </c>
      <c r="N19" s="10">
        <f t="shared" si="7"/>
        <v>7290</v>
      </c>
      <c r="O19" s="10">
        <f t="shared" si="8"/>
        <v>525</v>
      </c>
      <c r="P19" s="20">
        <f t="shared" si="9"/>
        <v>60018</v>
      </c>
      <c r="R19" s="10">
        <f t="shared" si="10"/>
        <v>2760</v>
      </c>
      <c r="S19" s="10">
        <f t="shared" si="11"/>
        <v>8100</v>
      </c>
    </row>
    <row r="20" spans="2:19" ht="15" customHeight="1">
      <c r="B20" s="15">
        <v>13</v>
      </c>
      <c r="C20" s="17">
        <v>9460</v>
      </c>
      <c r="D20" s="10">
        <f t="shared" si="0"/>
        <v>5992</v>
      </c>
      <c r="E20" s="10">
        <f t="shared" si="1"/>
        <v>2838</v>
      </c>
      <c r="F20" s="10">
        <f t="shared" si="2"/>
        <v>2554</v>
      </c>
      <c r="G20" s="10">
        <f t="shared" si="3"/>
        <v>300</v>
      </c>
      <c r="H20" s="19">
        <f t="shared" si="4"/>
        <v>21144</v>
      </c>
      <c r="I20" s="18"/>
      <c r="J20" s="10">
        <v>53</v>
      </c>
      <c r="K20" s="17">
        <v>27700</v>
      </c>
      <c r="L20" s="10">
        <f t="shared" si="5"/>
        <v>17546</v>
      </c>
      <c r="M20" s="10">
        <f t="shared" si="6"/>
        <v>8310</v>
      </c>
      <c r="N20" s="10">
        <f t="shared" si="7"/>
        <v>7479</v>
      </c>
      <c r="O20" s="10">
        <f t="shared" si="8"/>
        <v>525</v>
      </c>
      <c r="P20" s="20">
        <f t="shared" si="9"/>
        <v>61560</v>
      </c>
      <c r="R20" s="10">
        <f t="shared" si="10"/>
        <v>2838</v>
      </c>
      <c r="S20" s="10">
        <f t="shared" si="11"/>
        <v>8310</v>
      </c>
    </row>
    <row r="21" spans="2:19" ht="15" customHeight="1">
      <c r="B21" s="15">
        <v>14</v>
      </c>
      <c r="C21" s="17">
        <v>9740</v>
      </c>
      <c r="D21" s="10">
        <f t="shared" si="0"/>
        <v>6170</v>
      </c>
      <c r="E21" s="10">
        <f t="shared" si="1"/>
        <v>2922</v>
      </c>
      <c r="F21" s="10">
        <f t="shared" si="2"/>
        <v>2630</v>
      </c>
      <c r="G21" s="10">
        <f t="shared" si="3"/>
        <v>300</v>
      </c>
      <c r="H21" s="19">
        <f t="shared" si="4"/>
        <v>21762</v>
      </c>
      <c r="I21" s="18"/>
      <c r="J21" s="10">
        <v>54</v>
      </c>
      <c r="K21" s="17">
        <v>28450</v>
      </c>
      <c r="L21" s="10">
        <f t="shared" si="5"/>
        <v>18021</v>
      </c>
      <c r="M21" s="10">
        <f t="shared" si="6"/>
        <v>8535</v>
      </c>
      <c r="N21" s="10">
        <f t="shared" si="7"/>
        <v>7682</v>
      </c>
      <c r="O21" s="10">
        <f t="shared" si="8"/>
        <v>525</v>
      </c>
      <c r="P21" s="20">
        <f t="shared" si="9"/>
        <v>63213</v>
      </c>
      <c r="R21" s="10">
        <f t="shared" si="10"/>
        <v>2922</v>
      </c>
      <c r="S21" s="10">
        <f t="shared" si="11"/>
        <v>8535</v>
      </c>
    </row>
    <row r="22" spans="2:19" ht="15" customHeight="1">
      <c r="B22" s="15">
        <v>15</v>
      </c>
      <c r="C22" s="17">
        <v>10020</v>
      </c>
      <c r="D22" s="10">
        <f t="shared" si="0"/>
        <v>6347</v>
      </c>
      <c r="E22" s="10">
        <f t="shared" si="1"/>
        <v>3006</v>
      </c>
      <c r="F22" s="10">
        <f t="shared" si="2"/>
        <v>2705</v>
      </c>
      <c r="G22" s="10">
        <f t="shared" si="3"/>
        <v>300</v>
      </c>
      <c r="H22" s="19">
        <f t="shared" si="4"/>
        <v>22378</v>
      </c>
      <c r="I22" s="18"/>
      <c r="J22" s="10">
        <v>55</v>
      </c>
      <c r="K22" s="17">
        <v>29200</v>
      </c>
      <c r="L22" s="10">
        <f t="shared" si="5"/>
        <v>18496</v>
      </c>
      <c r="M22" s="10">
        <f t="shared" si="6"/>
        <v>8760</v>
      </c>
      <c r="N22" s="10">
        <f t="shared" si="7"/>
        <v>7884</v>
      </c>
      <c r="O22" s="10">
        <f t="shared" si="8"/>
        <v>525</v>
      </c>
      <c r="P22" s="20">
        <f t="shared" si="9"/>
        <v>64865</v>
      </c>
      <c r="R22" s="10">
        <f t="shared" si="10"/>
        <v>3006</v>
      </c>
      <c r="S22" s="10">
        <f t="shared" si="11"/>
        <v>8760</v>
      </c>
    </row>
    <row r="23" spans="2:19" ht="15" customHeight="1">
      <c r="B23" s="15">
        <v>16</v>
      </c>
      <c r="C23" s="17">
        <v>10300</v>
      </c>
      <c r="D23" s="10">
        <f t="shared" si="0"/>
        <v>6524</v>
      </c>
      <c r="E23" s="10">
        <f t="shared" si="1"/>
        <v>3090</v>
      </c>
      <c r="F23" s="10">
        <f t="shared" si="2"/>
        <v>2781</v>
      </c>
      <c r="G23" s="10">
        <f t="shared" si="3"/>
        <v>300</v>
      </c>
      <c r="H23" s="19">
        <f t="shared" si="4"/>
        <v>22995</v>
      </c>
      <c r="I23" s="18"/>
      <c r="J23" s="10">
        <v>56</v>
      </c>
      <c r="K23" s="17">
        <v>29950</v>
      </c>
      <c r="L23" s="10">
        <f t="shared" si="5"/>
        <v>18972</v>
      </c>
      <c r="M23" s="10">
        <f t="shared" si="6"/>
        <v>8985</v>
      </c>
      <c r="N23" s="10">
        <f t="shared" si="7"/>
        <v>8087</v>
      </c>
      <c r="O23" s="10">
        <f t="shared" si="8"/>
        <v>525</v>
      </c>
      <c r="P23" s="20">
        <f t="shared" si="9"/>
        <v>66519</v>
      </c>
      <c r="R23" s="10">
        <f t="shared" si="10"/>
        <v>3090</v>
      </c>
      <c r="S23" s="10">
        <f t="shared" si="11"/>
        <v>8985</v>
      </c>
    </row>
    <row r="24" spans="2:19" ht="15" customHeight="1">
      <c r="B24" s="15">
        <v>17</v>
      </c>
      <c r="C24" s="17">
        <v>10600</v>
      </c>
      <c r="D24" s="10">
        <f t="shared" si="0"/>
        <v>6714</v>
      </c>
      <c r="E24" s="10">
        <f t="shared" si="1"/>
        <v>3180</v>
      </c>
      <c r="F24" s="10">
        <f t="shared" si="2"/>
        <v>2862</v>
      </c>
      <c r="G24" s="10">
        <f t="shared" si="3"/>
        <v>300</v>
      </c>
      <c r="H24" s="19">
        <f t="shared" si="4"/>
        <v>23656</v>
      </c>
      <c r="I24" s="18"/>
      <c r="J24" s="10">
        <v>57</v>
      </c>
      <c r="K24" s="17">
        <v>30750</v>
      </c>
      <c r="L24" s="10">
        <f t="shared" si="5"/>
        <v>19478</v>
      </c>
      <c r="M24" s="10">
        <f t="shared" si="6"/>
        <v>9225</v>
      </c>
      <c r="N24" s="10">
        <f t="shared" si="7"/>
        <v>8303</v>
      </c>
      <c r="O24" s="10">
        <f t="shared" si="8"/>
        <v>525</v>
      </c>
      <c r="P24" s="20">
        <f t="shared" si="9"/>
        <v>68281</v>
      </c>
      <c r="R24" s="10">
        <f t="shared" si="10"/>
        <v>3180</v>
      </c>
      <c r="S24" s="10">
        <f t="shared" si="11"/>
        <v>9225</v>
      </c>
    </row>
    <row r="25" spans="2:19" ht="15" customHeight="1">
      <c r="B25" s="15">
        <v>18</v>
      </c>
      <c r="C25" s="17">
        <v>10900</v>
      </c>
      <c r="D25" s="10">
        <f t="shared" si="0"/>
        <v>6904</v>
      </c>
      <c r="E25" s="10">
        <f t="shared" si="1"/>
        <v>3270</v>
      </c>
      <c r="F25" s="10">
        <f t="shared" si="2"/>
        <v>2943</v>
      </c>
      <c r="G25" s="10">
        <f t="shared" si="3"/>
        <v>300</v>
      </c>
      <c r="H25" s="19">
        <f t="shared" si="4"/>
        <v>24317</v>
      </c>
      <c r="I25" s="18"/>
      <c r="J25" s="10">
        <v>58</v>
      </c>
      <c r="K25" s="17">
        <v>31550</v>
      </c>
      <c r="L25" s="10">
        <f t="shared" si="5"/>
        <v>19985</v>
      </c>
      <c r="M25" s="10">
        <f t="shared" si="6"/>
        <v>9465</v>
      </c>
      <c r="N25" s="10">
        <f t="shared" si="7"/>
        <v>8519</v>
      </c>
      <c r="O25" s="10">
        <f t="shared" si="8"/>
        <v>525</v>
      </c>
      <c r="P25" s="20">
        <f t="shared" si="9"/>
        <v>70044</v>
      </c>
      <c r="R25" s="10">
        <f t="shared" si="10"/>
        <v>3270</v>
      </c>
      <c r="S25" s="10">
        <f t="shared" si="11"/>
        <v>9465</v>
      </c>
    </row>
    <row r="26" spans="2:19" ht="15" customHeight="1">
      <c r="B26" s="15">
        <v>19</v>
      </c>
      <c r="C26" s="17">
        <v>11200</v>
      </c>
      <c r="D26" s="10">
        <f t="shared" si="0"/>
        <v>7095</v>
      </c>
      <c r="E26" s="10">
        <f t="shared" si="1"/>
        <v>3360</v>
      </c>
      <c r="F26" s="10">
        <f t="shared" si="2"/>
        <v>3024</v>
      </c>
      <c r="G26" s="10">
        <f t="shared" si="3"/>
        <v>300</v>
      </c>
      <c r="H26" s="19">
        <f t="shared" si="4"/>
        <v>24979</v>
      </c>
      <c r="I26" s="18"/>
      <c r="J26" s="10">
        <v>59</v>
      </c>
      <c r="K26" s="17">
        <v>32350</v>
      </c>
      <c r="L26" s="10">
        <f t="shared" si="5"/>
        <v>20492</v>
      </c>
      <c r="M26" s="10">
        <f t="shared" si="6"/>
        <v>9705</v>
      </c>
      <c r="N26" s="10">
        <f t="shared" si="7"/>
        <v>8735</v>
      </c>
      <c r="O26" s="10">
        <f t="shared" si="8"/>
        <v>525</v>
      </c>
      <c r="P26" s="20">
        <f t="shared" si="9"/>
        <v>71807</v>
      </c>
      <c r="R26" s="10">
        <f t="shared" si="10"/>
        <v>3360</v>
      </c>
      <c r="S26" s="10">
        <f t="shared" si="11"/>
        <v>9705</v>
      </c>
    </row>
    <row r="27" spans="2:19" ht="15" customHeight="1">
      <c r="B27" s="15">
        <v>20</v>
      </c>
      <c r="C27" s="17">
        <v>11530</v>
      </c>
      <c r="D27" s="10">
        <f t="shared" si="0"/>
        <v>7304</v>
      </c>
      <c r="E27" s="10">
        <f t="shared" si="1"/>
        <v>3459</v>
      </c>
      <c r="F27" s="10">
        <f t="shared" si="2"/>
        <v>3113</v>
      </c>
      <c r="G27" s="10">
        <f t="shared" si="3"/>
        <v>300</v>
      </c>
      <c r="H27" s="19">
        <f t="shared" si="4"/>
        <v>25706</v>
      </c>
      <c r="I27" s="18"/>
      <c r="J27" s="10">
        <v>60</v>
      </c>
      <c r="K27" s="17">
        <v>33200</v>
      </c>
      <c r="L27" s="10">
        <f t="shared" si="5"/>
        <v>21030</v>
      </c>
      <c r="M27" s="10">
        <f t="shared" si="6"/>
        <v>9960</v>
      </c>
      <c r="N27" s="10">
        <f t="shared" si="7"/>
        <v>8964</v>
      </c>
      <c r="O27" s="10">
        <f t="shared" si="8"/>
        <v>525</v>
      </c>
      <c r="P27" s="20">
        <f t="shared" si="9"/>
        <v>73679</v>
      </c>
      <c r="R27" s="10">
        <f t="shared" si="10"/>
        <v>3459</v>
      </c>
      <c r="S27" s="10">
        <f t="shared" si="11"/>
        <v>9960</v>
      </c>
    </row>
    <row r="28" spans="2:19" ht="15" customHeight="1">
      <c r="B28" s="15">
        <v>21</v>
      </c>
      <c r="C28" s="17">
        <v>11860</v>
      </c>
      <c r="D28" s="10">
        <f t="shared" si="0"/>
        <v>7513</v>
      </c>
      <c r="E28" s="10">
        <f t="shared" si="1"/>
        <v>3558</v>
      </c>
      <c r="F28" s="10">
        <f t="shared" si="2"/>
        <v>3202</v>
      </c>
      <c r="G28" s="10">
        <f t="shared" si="3"/>
        <v>300</v>
      </c>
      <c r="H28" s="19">
        <f t="shared" si="4"/>
        <v>26433</v>
      </c>
      <c r="I28" s="18"/>
      <c r="J28" s="10">
        <v>61</v>
      </c>
      <c r="K28" s="17">
        <v>34050</v>
      </c>
      <c r="L28" s="10">
        <f t="shared" si="5"/>
        <v>21569</v>
      </c>
      <c r="M28" s="10">
        <f t="shared" si="6"/>
        <v>10215</v>
      </c>
      <c r="N28" s="10">
        <f t="shared" si="7"/>
        <v>9194</v>
      </c>
      <c r="O28" s="10">
        <f t="shared" si="8"/>
        <v>525</v>
      </c>
      <c r="P28" s="20">
        <f t="shared" si="9"/>
        <v>75553</v>
      </c>
      <c r="R28" s="10">
        <f t="shared" si="10"/>
        <v>3558</v>
      </c>
      <c r="S28" s="10">
        <f t="shared" si="11"/>
        <v>10215</v>
      </c>
    </row>
    <row r="29" spans="2:19" ht="15" customHeight="1">
      <c r="B29" s="15">
        <v>22</v>
      </c>
      <c r="C29" s="17">
        <v>12190</v>
      </c>
      <c r="D29" s="10">
        <f t="shared" si="0"/>
        <v>7722</v>
      </c>
      <c r="E29" s="10">
        <f t="shared" si="1"/>
        <v>3657</v>
      </c>
      <c r="F29" s="10">
        <f t="shared" si="2"/>
        <v>3291</v>
      </c>
      <c r="G29" s="10">
        <f t="shared" si="3"/>
        <v>300</v>
      </c>
      <c r="H29" s="19">
        <f t="shared" si="4"/>
        <v>27160</v>
      </c>
      <c r="I29" s="18"/>
      <c r="J29" s="10">
        <v>62</v>
      </c>
      <c r="K29" s="17">
        <v>34900</v>
      </c>
      <c r="L29" s="10">
        <f t="shared" si="5"/>
        <v>22107</v>
      </c>
      <c r="M29" s="10">
        <f t="shared" si="6"/>
        <v>10470</v>
      </c>
      <c r="N29" s="10">
        <f t="shared" si="7"/>
        <v>9423</v>
      </c>
      <c r="O29" s="10">
        <f t="shared" si="8"/>
        <v>525</v>
      </c>
      <c r="P29" s="20">
        <f t="shared" si="9"/>
        <v>77425</v>
      </c>
      <c r="R29" s="10">
        <f t="shared" si="10"/>
        <v>3657</v>
      </c>
      <c r="S29" s="10">
        <f t="shared" si="11"/>
        <v>10470</v>
      </c>
    </row>
    <row r="30" spans="2:19" ht="15" customHeight="1">
      <c r="B30" s="15">
        <v>23</v>
      </c>
      <c r="C30" s="17">
        <v>12550</v>
      </c>
      <c r="D30" s="10">
        <f t="shared" si="0"/>
        <v>7950</v>
      </c>
      <c r="E30" s="10">
        <f t="shared" si="1"/>
        <v>3765</v>
      </c>
      <c r="F30" s="10">
        <f t="shared" si="2"/>
        <v>3389</v>
      </c>
      <c r="G30" s="10">
        <f t="shared" si="3"/>
        <v>300</v>
      </c>
      <c r="H30" s="19">
        <f t="shared" si="4"/>
        <v>27954</v>
      </c>
      <c r="I30" s="18"/>
      <c r="J30" s="10">
        <v>63</v>
      </c>
      <c r="K30" s="17">
        <v>35800</v>
      </c>
      <c r="L30" s="10">
        <f t="shared" si="5"/>
        <v>22677</v>
      </c>
      <c r="M30" s="10">
        <f t="shared" si="6"/>
        <v>10740</v>
      </c>
      <c r="N30" s="10">
        <f t="shared" si="7"/>
        <v>9666</v>
      </c>
      <c r="O30" s="10">
        <f t="shared" si="8"/>
        <v>525</v>
      </c>
      <c r="P30" s="20">
        <f t="shared" si="9"/>
        <v>79408</v>
      </c>
      <c r="R30" s="10">
        <f t="shared" si="10"/>
        <v>3765</v>
      </c>
      <c r="S30" s="10">
        <f t="shared" si="11"/>
        <v>10740</v>
      </c>
    </row>
    <row r="31" spans="2:19" ht="15" customHeight="1">
      <c r="B31" s="15">
        <v>24</v>
      </c>
      <c r="C31" s="17">
        <v>12910</v>
      </c>
      <c r="D31" s="10">
        <f t="shared" si="0"/>
        <v>8178</v>
      </c>
      <c r="E31" s="10">
        <f t="shared" si="1"/>
        <v>3873</v>
      </c>
      <c r="F31" s="10">
        <f t="shared" si="2"/>
        <v>3486</v>
      </c>
      <c r="G31" s="10">
        <f t="shared" si="3"/>
        <v>300</v>
      </c>
      <c r="H31" s="19">
        <f t="shared" si="4"/>
        <v>28747</v>
      </c>
      <c r="I31" s="18"/>
      <c r="J31" s="10">
        <v>64</v>
      </c>
      <c r="K31" s="17">
        <v>36700</v>
      </c>
      <c r="L31" s="10">
        <f t="shared" si="5"/>
        <v>23247</v>
      </c>
      <c r="M31" s="10">
        <f t="shared" si="6"/>
        <v>11010</v>
      </c>
      <c r="N31" s="10">
        <f t="shared" si="7"/>
        <v>9909</v>
      </c>
      <c r="O31" s="10">
        <f t="shared" si="8"/>
        <v>525</v>
      </c>
      <c r="P31" s="20">
        <f t="shared" si="9"/>
        <v>81391</v>
      </c>
      <c r="R31" s="10">
        <f t="shared" si="10"/>
        <v>3873</v>
      </c>
      <c r="S31" s="10">
        <f t="shared" si="11"/>
        <v>11010</v>
      </c>
    </row>
    <row r="32" spans="2:19" ht="15" customHeight="1">
      <c r="B32" s="15">
        <v>25</v>
      </c>
      <c r="C32" s="17">
        <v>13270</v>
      </c>
      <c r="D32" s="10">
        <f t="shared" si="0"/>
        <v>8406</v>
      </c>
      <c r="E32" s="10">
        <f t="shared" si="1"/>
        <v>3981</v>
      </c>
      <c r="F32" s="10">
        <f t="shared" si="2"/>
        <v>3583</v>
      </c>
      <c r="G32" s="10">
        <f t="shared" si="3"/>
        <v>300</v>
      </c>
      <c r="H32" s="19">
        <f t="shared" si="4"/>
        <v>29540</v>
      </c>
      <c r="I32" s="18"/>
      <c r="J32" s="10">
        <v>65</v>
      </c>
      <c r="K32" s="17">
        <v>37600</v>
      </c>
      <c r="L32" s="10">
        <f t="shared" si="5"/>
        <v>23817</v>
      </c>
      <c r="M32" s="10">
        <f t="shared" si="6"/>
        <v>11280</v>
      </c>
      <c r="N32" s="10">
        <f t="shared" si="7"/>
        <v>10152</v>
      </c>
      <c r="O32" s="10">
        <f t="shared" si="8"/>
        <v>525</v>
      </c>
      <c r="P32" s="20">
        <f t="shared" si="9"/>
        <v>83374</v>
      </c>
      <c r="R32" s="10">
        <f t="shared" si="10"/>
        <v>3981</v>
      </c>
      <c r="S32" s="10">
        <f t="shared" si="11"/>
        <v>11280</v>
      </c>
    </row>
    <row r="33" spans="2:19" ht="15" customHeight="1">
      <c r="B33" s="15">
        <v>26</v>
      </c>
      <c r="C33" s="17">
        <v>13660</v>
      </c>
      <c r="D33" s="10">
        <f t="shared" si="0"/>
        <v>8653</v>
      </c>
      <c r="E33" s="10">
        <f t="shared" si="1"/>
        <v>4098</v>
      </c>
      <c r="F33" s="10">
        <f t="shared" si="2"/>
        <v>3688</v>
      </c>
      <c r="G33" s="10">
        <f t="shared" si="3"/>
        <v>350</v>
      </c>
      <c r="H33" s="19">
        <f t="shared" si="4"/>
        <v>30449</v>
      </c>
      <c r="I33" s="18"/>
      <c r="J33" s="10">
        <v>66</v>
      </c>
      <c r="K33" s="17">
        <v>38570</v>
      </c>
      <c r="L33" s="10">
        <f t="shared" si="5"/>
        <v>24432</v>
      </c>
      <c r="M33" s="10">
        <f t="shared" si="6"/>
        <v>11571</v>
      </c>
      <c r="N33" s="10">
        <f t="shared" si="7"/>
        <v>10414</v>
      </c>
      <c r="O33" s="10">
        <f t="shared" si="8"/>
        <v>525</v>
      </c>
      <c r="P33" s="20">
        <f t="shared" si="9"/>
        <v>85512</v>
      </c>
      <c r="R33" s="10">
        <f t="shared" si="10"/>
        <v>4098</v>
      </c>
      <c r="S33" s="10">
        <f t="shared" si="11"/>
        <v>11571</v>
      </c>
    </row>
    <row r="34" spans="2:19" ht="15" customHeight="1">
      <c r="B34" s="15">
        <v>27</v>
      </c>
      <c r="C34" s="17">
        <v>14050</v>
      </c>
      <c r="D34" s="10">
        <f t="shared" si="0"/>
        <v>8900</v>
      </c>
      <c r="E34" s="10">
        <f t="shared" si="1"/>
        <v>4215</v>
      </c>
      <c r="F34" s="10">
        <f t="shared" si="2"/>
        <v>3794</v>
      </c>
      <c r="G34" s="10">
        <f t="shared" si="3"/>
        <v>350</v>
      </c>
      <c r="H34" s="19">
        <f t="shared" si="4"/>
        <v>31309</v>
      </c>
      <c r="I34" s="18"/>
      <c r="J34" s="10">
        <v>67</v>
      </c>
      <c r="K34" s="17">
        <v>39540</v>
      </c>
      <c r="L34" s="10">
        <f t="shared" si="5"/>
        <v>25046</v>
      </c>
      <c r="M34" s="10">
        <f t="shared" si="6"/>
        <v>11862</v>
      </c>
      <c r="N34" s="10">
        <f t="shared" si="7"/>
        <v>10676</v>
      </c>
      <c r="O34" s="10">
        <f t="shared" si="8"/>
        <v>525</v>
      </c>
      <c r="P34" s="20">
        <f t="shared" si="9"/>
        <v>87649</v>
      </c>
      <c r="R34" s="10">
        <f t="shared" si="10"/>
        <v>4215</v>
      </c>
      <c r="S34" s="10">
        <f t="shared" si="11"/>
        <v>11862</v>
      </c>
    </row>
    <row r="35" spans="2:19" ht="15" customHeight="1">
      <c r="B35" s="15">
        <v>28</v>
      </c>
      <c r="C35" s="17">
        <v>14440</v>
      </c>
      <c r="D35" s="10">
        <f t="shared" si="0"/>
        <v>9147</v>
      </c>
      <c r="E35" s="10">
        <f t="shared" si="1"/>
        <v>4332</v>
      </c>
      <c r="F35" s="10">
        <f t="shared" si="2"/>
        <v>3899</v>
      </c>
      <c r="G35" s="10">
        <f t="shared" si="3"/>
        <v>350</v>
      </c>
      <c r="H35" s="19">
        <f t="shared" si="4"/>
        <v>32168</v>
      </c>
      <c r="I35" s="18"/>
      <c r="J35" s="10">
        <v>68</v>
      </c>
      <c r="K35" s="17">
        <v>40510</v>
      </c>
      <c r="L35" s="10">
        <f t="shared" si="5"/>
        <v>25661</v>
      </c>
      <c r="M35" s="10">
        <f t="shared" si="6"/>
        <v>12000</v>
      </c>
      <c r="N35" s="10">
        <f t="shared" si="7"/>
        <v>10938</v>
      </c>
      <c r="O35" s="10">
        <f t="shared" si="8"/>
        <v>525</v>
      </c>
      <c r="P35" s="20">
        <f t="shared" si="9"/>
        <v>89634</v>
      </c>
      <c r="R35" s="10">
        <f t="shared" si="10"/>
        <v>4332</v>
      </c>
      <c r="S35" s="10">
        <f t="shared" si="11"/>
        <v>12153</v>
      </c>
    </row>
    <row r="36" spans="2:19" ht="15" customHeight="1">
      <c r="B36" s="15">
        <v>29</v>
      </c>
      <c r="C36" s="17">
        <v>14860</v>
      </c>
      <c r="D36" s="10">
        <f t="shared" si="0"/>
        <v>9413</v>
      </c>
      <c r="E36" s="10">
        <f t="shared" si="1"/>
        <v>4458</v>
      </c>
      <c r="F36" s="10">
        <f t="shared" si="2"/>
        <v>4012</v>
      </c>
      <c r="G36" s="10">
        <f t="shared" si="3"/>
        <v>350</v>
      </c>
      <c r="H36" s="19">
        <f t="shared" si="4"/>
        <v>33093</v>
      </c>
      <c r="I36" s="18"/>
      <c r="J36" s="10">
        <v>69</v>
      </c>
      <c r="K36" s="17">
        <v>41550</v>
      </c>
      <c r="L36" s="10">
        <f t="shared" si="5"/>
        <v>26319</v>
      </c>
      <c r="M36" s="10">
        <f t="shared" si="6"/>
        <v>12000</v>
      </c>
      <c r="N36" s="10">
        <f t="shared" si="7"/>
        <v>11219</v>
      </c>
      <c r="O36" s="10">
        <f t="shared" si="8"/>
        <v>525</v>
      </c>
      <c r="P36" s="20">
        <f t="shared" si="9"/>
        <v>91613</v>
      </c>
      <c r="R36" s="10">
        <f t="shared" si="10"/>
        <v>4458</v>
      </c>
      <c r="S36" s="10">
        <f t="shared" si="11"/>
        <v>12465</v>
      </c>
    </row>
    <row r="37" spans="2:19" ht="15" customHeight="1">
      <c r="B37" s="15">
        <v>30</v>
      </c>
      <c r="C37" s="17">
        <v>15280</v>
      </c>
      <c r="D37" s="10">
        <f t="shared" si="0"/>
        <v>9679</v>
      </c>
      <c r="E37" s="10">
        <f t="shared" si="1"/>
        <v>4584</v>
      </c>
      <c r="F37" s="10">
        <f t="shared" si="2"/>
        <v>4126</v>
      </c>
      <c r="G37" s="10">
        <f t="shared" si="3"/>
        <v>350</v>
      </c>
      <c r="H37" s="19">
        <f t="shared" si="4"/>
        <v>34019</v>
      </c>
      <c r="I37" s="18"/>
      <c r="J37" s="10">
        <v>70</v>
      </c>
      <c r="K37" s="17">
        <v>42590</v>
      </c>
      <c r="L37" s="10">
        <f t="shared" si="5"/>
        <v>26978</v>
      </c>
      <c r="M37" s="10">
        <f t="shared" si="6"/>
        <v>12000</v>
      </c>
      <c r="N37" s="10">
        <f t="shared" si="7"/>
        <v>11499</v>
      </c>
      <c r="O37" s="10">
        <f t="shared" si="8"/>
        <v>525</v>
      </c>
      <c r="P37" s="20">
        <f t="shared" si="9"/>
        <v>93592</v>
      </c>
      <c r="R37" s="10">
        <f t="shared" si="10"/>
        <v>4584</v>
      </c>
      <c r="S37" s="10">
        <f t="shared" si="11"/>
        <v>12777</v>
      </c>
    </row>
    <row r="38" spans="2:19" ht="15" customHeight="1">
      <c r="B38" s="15">
        <v>31</v>
      </c>
      <c r="C38" s="17">
        <v>15700</v>
      </c>
      <c r="D38" s="10">
        <f t="shared" si="0"/>
        <v>9945</v>
      </c>
      <c r="E38" s="10">
        <f t="shared" si="1"/>
        <v>4710</v>
      </c>
      <c r="F38" s="10">
        <f t="shared" si="2"/>
        <v>4239</v>
      </c>
      <c r="G38" s="10">
        <f t="shared" si="3"/>
        <v>350</v>
      </c>
      <c r="H38" s="19">
        <f t="shared" si="4"/>
        <v>34944</v>
      </c>
      <c r="I38" s="18"/>
      <c r="J38" s="10">
        <v>71</v>
      </c>
      <c r="K38" s="17">
        <v>43630</v>
      </c>
      <c r="L38" s="10">
        <f t="shared" si="5"/>
        <v>27637</v>
      </c>
      <c r="M38" s="10">
        <f t="shared" si="6"/>
        <v>12000</v>
      </c>
      <c r="N38" s="10">
        <f t="shared" si="7"/>
        <v>11780</v>
      </c>
      <c r="O38" s="10">
        <f t="shared" si="8"/>
        <v>525</v>
      </c>
      <c r="P38" s="20">
        <f t="shared" si="9"/>
        <v>95572</v>
      </c>
      <c r="R38" s="10">
        <f t="shared" si="10"/>
        <v>4710</v>
      </c>
      <c r="S38" s="10">
        <f t="shared" si="11"/>
        <v>13089</v>
      </c>
    </row>
    <row r="39" spans="2:19" ht="15" customHeight="1" thickBot="1">
      <c r="B39" s="16">
        <v>32</v>
      </c>
      <c r="C39" s="17">
        <v>16150</v>
      </c>
      <c r="D39" s="10">
        <f t="shared" si="0"/>
        <v>10230</v>
      </c>
      <c r="E39" s="10">
        <f t="shared" si="1"/>
        <v>4845</v>
      </c>
      <c r="F39" s="10">
        <f t="shared" si="2"/>
        <v>4361</v>
      </c>
      <c r="G39" s="10">
        <f t="shared" si="3"/>
        <v>350</v>
      </c>
      <c r="H39" s="19">
        <f t="shared" si="4"/>
        <v>35936</v>
      </c>
      <c r="I39" s="23"/>
      <c r="J39" s="10">
        <v>72</v>
      </c>
      <c r="K39" s="17">
        <v>44740</v>
      </c>
      <c r="L39" s="10">
        <f t="shared" si="5"/>
        <v>28340</v>
      </c>
      <c r="M39" s="10">
        <f t="shared" si="6"/>
        <v>12000</v>
      </c>
      <c r="N39" s="10">
        <f t="shared" si="7"/>
        <v>12080</v>
      </c>
      <c r="O39" s="10">
        <f t="shared" si="8"/>
        <v>525</v>
      </c>
      <c r="P39" s="20">
        <f t="shared" si="9"/>
        <v>97685</v>
      </c>
      <c r="R39" s="10">
        <f t="shared" si="10"/>
        <v>4845</v>
      </c>
      <c r="S39" s="10">
        <f t="shared" si="11"/>
        <v>13422</v>
      </c>
    </row>
    <row r="40" spans="2:19" ht="15">
      <c r="B40" s="15">
        <v>33</v>
      </c>
      <c r="C40" s="17">
        <v>16600</v>
      </c>
      <c r="D40" s="10">
        <f t="shared" si="0"/>
        <v>10515</v>
      </c>
      <c r="E40" s="10">
        <f t="shared" si="1"/>
        <v>4980</v>
      </c>
      <c r="F40" s="10">
        <f t="shared" si="2"/>
        <v>4482</v>
      </c>
      <c r="G40" s="10">
        <f t="shared" si="3"/>
        <v>350</v>
      </c>
      <c r="H40" s="19">
        <f t="shared" si="4"/>
        <v>36927</v>
      </c>
      <c r="I40" s="24"/>
      <c r="J40" s="10">
        <v>73</v>
      </c>
      <c r="K40" s="17">
        <v>45850</v>
      </c>
      <c r="L40" s="10">
        <f t="shared" si="5"/>
        <v>29043</v>
      </c>
      <c r="M40" s="10">
        <f t="shared" si="6"/>
        <v>12000</v>
      </c>
      <c r="N40" s="10">
        <f t="shared" si="7"/>
        <v>12380</v>
      </c>
      <c r="O40" s="10">
        <f t="shared" si="8"/>
        <v>525</v>
      </c>
      <c r="P40" s="20">
        <f t="shared" si="9"/>
        <v>99798</v>
      </c>
      <c r="R40" s="10">
        <f t="shared" si="10"/>
        <v>4980</v>
      </c>
      <c r="S40" s="10">
        <f t="shared" si="11"/>
        <v>13755</v>
      </c>
    </row>
    <row r="41" spans="2:19" ht="15.75" thickBot="1">
      <c r="B41" s="16">
        <v>34</v>
      </c>
      <c r="C41" s="17">
        <v>17050</v>
      </c>
      <c r="D41" s="10">
        <f t="shared" si="0"/>
        <v>10800</v>
      </c>
      <c r="E41" s="10">
        <f t="shared" si="1"/>
        <v>5115</v>
      </c>
      <c r="F41" s="10">
        <f t="shared" si="2"/>
        <v>4604</v>
      </c>
      <c r="G41" s="10">
        <f t="shared" si="3"/>
        <v>350</v>
      </c>
      <c r="H41" s="19">
        <f t="shared" si="4"/>
        <v>37919</v>
      </c>
      <c r="I41" s="24"/>
      <c r="J41" s="10">
        <v>74</v>
      </c>
      <c r="K41" s="17">
        <v>46960</v>
      </c>
      <c r="L41" s="10">
        <f t="shared" si="5"/>
        <v>29746</v>
      </c>
      <c r="M41" s="10">
        <f t="shared" si="6"/>
        <v>12000</v>
      </c>
      <c r="N41" s="10">
        <f t="shared" si="7"/>
        <v>12679</v>
      </c>
      <c r="O41" s="10">
        <f t="shared" si="8"/>
        <v>525</v>
      </c>
      <c r="P41" s="20">
        <f t="shared" si="9"/>
        <v>101910</v>
      </c>
      <c r="R41" s="10">
        <f t="shared" si="10"/>
        <v>5115</v>
      </c>
      <c r="S41" s="10">
        <f t="shared" si="11"/>
        <v>14088</v>
      </c>
    </row>
    <row r="42" spans="2:19" ht="15">
      <c r="B42" s="15">
        <v>35</v>
      </c>
      <c r="C42" s="17">
        <v>17540</v>
      </c>
      <c r="D42" s="10">
        <f t="shared" si="0"/>
        <v>11111</v>
      </c>
      <c r="E42" s="10">
        <f t="shared" si="1"/>
        <v>5262</v>
      </c>
      <c r="F42" s="10">
        <f t="shared" si="2"/>
        <v>4736</v>
      </c>
      <c r="G42" s="10">
        <f t="shared" si="3"/>
        <v>350</v>
      </c>
      <c r="H42" s="19">
        <f t="shared" si="4"/>
        <v>38999</v>
      </c>
      <c r="I42" s="24"/>
      <c r="J42" s="10">
        <v>75</v>
      </c>
      <c r="K42" s="17">
        <v>48160</v>
      </c>
      <c r="L42" s="10">
        <f t="shared" si="5"/>
        <v>30506</v>
      </c>
      <c r="M42" s="10">
        <f t="shared" si="6"/>
        <v>12000</v>
      </c>
      <c r="N42" s="10">
        <f t="shared" si="7"/>
        <v>13003</v>
      </c>
      <c r="O42" s="10">
        <f t="shared" si="8"/>
        <v>525</v>
      </c>
      <c r="P42" s="20">
        <f t="shared" si="9"/>
        <v>104194</v>
      </c>
      <c r="R42" s="10">
        <f t="shared" si="10"/>
        <v>5262</v>
      </c>
      <c r="S42" s="10">
        <f t="shared" si="11"/>
        <v>14448</v>
      </c>
    </row>
    <row r="43" spans="2:19" ht="15.75" thickBot="1">
      <c r="B43" s="16">
        <v>36</v>
      </c>
      <c r="C43" s="17">
        <v>18030</v>
      </c>
      <c r="D43" s="10">
        <f t="shared" si="0"/>
        <v>11421</v>
      </c>
      <c r="E43" s="10">
        <f t="shared" si="1"/>
        <v>5409</v>
      </c>
      <c r="F43" s="10">
        <f t="shared" si="2"/>
        <v>4868</v>
      </c>
      <c r="G43" s="10">
        <f t="shared" si="3"/>
        <v>350</v>
      </c>
      <c r="H43" s="19">
        <f t="shared" si="4"/>
        <v>40078</v>
      </c>
      <c r="I43" s="24"/>
      <c r="J43" s="10">
        <v>76</v>
      </c>
      <c r="K43" s="17">
        <v>49360</v>
      </c>
      <c r="L43" s="10">
        <f t="shared" si="5"/>
        <v>31267</v>
      </c>
      <c r="M43" s="10">
        <f t="shared" si="6"/>
        <v>12000</v>
      </c>
      <c r="N43" s="10">
        <f t="shared" si="7"/>
        <v>13327</v>
      </c>
      <c r="O43" s="10">
        <f t="shared" si="8"/>
        <v>525</v>
      </c>
      <c r="P43" s="20">
        <f t="shared" si="9"/>
        <v>106479</v>
      </c>
      <c r="R43" s="10">
        <f t="shared" si="10"/>
        <v>5409</v>
      </c>
      <c r="S43" s="10">
        <f t="shared" si="11"/>
        <v>14808</v>
      </c>
    </row>
    <row r="44" spans="2:19" ht="15">
      <c r="B44" s="15">
        <v>37</v>
      </c>
      <c r="C44" s="17">
        <v>18520</v>
      </c>
      <c r="D44" s="10">
        <f t="shared" si="0"/>
        <v>11731</v>
      </c>
      <c r="E44" s="10">
        <f t="shared" si="1"/>
        <v>5556</v>
      </c>
      <c r="F44" s="10">
        <f t="shared" si="2"/>
        <v>5000</v>
      </c>
      <c r="G44" s="10">
        <f t="shared" si="3"/>
        <v>525</v>
      </c>
      <c r="H44" s="19">
        <f t="shared" si="4"/>
        <v>41332</v>
      </c>
      <c r="I44" s="24"/>
      <c r="J44" s="10">
        <v>77</v>
      </c>
      <c r="K44" s="17">
        <v>50560</v>
      </c>
      <c r="L44" s="10">
        <f t="shared" si="5"/>
        <v>32027</v>
      </c>
      <c r="M44" s="10">
        <f t="shared" si="6"/>
        <v>12000</v>
      </c>
      <c r="N44" s="10">
        <f t="shared" si="7"/>
        <v>13651</v>
      </c>
      <c r="O44" s="10">
        <f t="shared" si="8"/>
        <v>525</v>
      </c>
      <c r="P44" s="20">
        <f t="shared" si="9"/>
        <v>108763</v>
      </c>
      <c r="R44" s="10">
        <f t="shared" si="10"/>
        <v>5556</v>
      </c>
      <c r="S44" s="10">
        <f t="shared" si="11"/>
        <v>15168</v>
      </c>
    </row>
    <row r="45" spans="2:19" ht="15.75" thickBot="1">
      <c r="B45" s="16">
        <v>38</v>
      </c>
      <c r="C45" s="17">
        <v>19050</v>
      </c>
      <c r="D45" s="10">
        <f t="shared" si="0"/>
        <v>12067</v>
      </c>
      <c r="E45" s="10">
        <f t="shared" si="1"/>
        <v>5715</v>
      </c>
      <c r="F45" s="10">
        <f t="shared" si="2"/>
        <v>5144</v>
      </c>
      <c r="G45" s="10">
        <f t="shared" si="3"/>
        <v>525</v>
      </c>
      <c r="H45" s="19">
        <f t="shared" si="4"/>
        <v>42501</v>
      </c>
      <c r="I45" s="24"/>
      <c r="J45" s="10">
        <v>78</v>
      </c>
      <c r="K45" s="17">
        <v>51760</v>
      </c>
      <c r="L45" s="10">
        <f t="shared" si="5"/>
        <v>32787</v>
      </c>
      <c r="M45" s="10">
        <f t="shared" si="6"/>
        <v>12000</v>
      </c>
      <c r="N45" s="10">
        <f t="shared" si="7"/>
        <v>13975</v>
      </c>
      <c r="O45" s="10">
        <f t="shared" si="8"/>
        <v>525</v>
      </c>
      <c r="P45" s="20">
        <f t="shared" si="9"/>
        <v>111047</v>
      </c>
      <c r="R45" s="10">
        <f t="shared" si="10"/>
        <v>5715</v>
      </c>
      <c r="S45" s="10">
        <f t="shared" si="11"/>
        <v>15528</v>
      </c>
    </row>
    <row r="46" spans="2:19" ht="15">
      <c r="B46" s="15">
        <v>39</v>
      </c>
      <c r="C46" s="17">
        <v>19580</v>
      </c>
      <c r="D46" s="10">
        <f t="shared" si="0"/>
        <v>12403</v>
      </c>
      <c r="E46" s="10">
        <f t="shared" si="1"/>
        <v>5874</v>
      </c>
      <c r="F46" s="10">
        <f t="shared" si="2"/>
        <v>5287</v>
      </c>
      <c r="G46" s="10">
        <f t="shared" si="3"/>
        <v>525</v>
      </c>
      <c r="H46" s="19">
        <f t="shared" si="4"/>
        <v>43669</v>
      </c>
      <c r="I46" s="24"/>
      <c r="J46" s="10">
        <v>79</v>
      </c>
      <c r="K46" s="17">
        <v>53060</v>
      </c>
      <c r="L46" s="10">
        <f t="shared" si="5"/>
        <v>33610</v>
      </c>
      <c r="M46" s="10">
        <f t="shared" si="6"/>
        <v>12000</v>
      </c>
      <c r="N46" s="10">
        <f t="shared" si="7"/>
        <v>14326</v>
      </c>
      <c r="O46" s="10">
        <f t="shared" si="8"/>
        <v>525</v>
      </c>
      <c r="P46" s="20">
        <f t="shared" si="9"/>
        <v>113521</v>
      </c>
      <c r="R46" s="10">
        <f t="shared" si="10"/>
        <v>5874</v>
      </c>
      <c r="S46" s="10">
        <f t="shared" si="11"/>
        <v>15918</v>
      </c>
    </row>
    <row r="47" spans="2:19" ht="15.75" thickBot="1">
      <c r="B47" s="16">
        <v>40</v>
      </c>
      <c r="C47" s="17">
        <v>20110</v>
      </c>
      <c r="D47" s="10">
        <f t="shared" si="0"/>
        <v>12738</v>
      </c>
      <c r="E47" s="10">
        <f t="shared" si="1"/>
        <v>6033</v>
      </c>
      <c r="F47" s="10">
        <f t="shared" si="2"/>
        <v>5430</v>
      </c>
      <c r="G47" s="10">
        <f t="shared" si="3"/>
        <v>525</v>
      </c>
      <c r="H47" s="19">
        <f t="shared" si="4"/>
        <v>44836</v>
      </c>
      <c r="I47" s="24"/>
      <c r="J47" s="10">
        <v>80</v>
      </c>
      <c r="K47" s="17">
        <v>54360</v>
      </c>
      <c r="L47" s="10">
        <f t="shared" si="5"/>
        <v>34434</v>
      </c>
      <c r="M47" s="10">
        <f t="shared" si="6"/>
        <v>12000</v>
      </c>
      <c r="N47" s="10">
        <f t="shared" si="7"/>
        <v>14677</v>
      </c>
      <c r="O47" s="10">
        <f t="shared" si="8"/>
        <v>525</v>
      </c>
      <c r="P47" s="20">
        <f t="shared" si="9"/>
        <v>115996</v>
      </c>
      <c r="R47" s="10">
        <f t="shared" si="10"/>
        <v>6033</v>
      </c>
      <c r="S47" s="10">
        <f t="shared" si="11"/>
        <v>16308</v>
      </c>
    </row>
    <row r="48" spans="10:19" ht="15">
      <c r="J48" s="10">
        <v>81</v>
      </c>
      <c r="K48" s="17">
        <v>55660</v>
      </c>
      <c r="L48" s="10">
        <f t="shared" si="5"/>
        <v>35257</v>
      </c>
      <c r="M48" s="10">
        <f t="shared" si="6"/>
        <v>12000</v>
      </c>
      <c r="N48" s="10">
        <f t="shared" si="7"/>
        <v>15028</v>
      </c>
      <c r="O48" s="10">
        <f t="shared" si="8"/>
        <v>525</v>
      </c>
      <c r="P48" s="19">
        <f t="shared" si="9"/>
        <v>118470</v>
      </c>
      <c r="R48" s="21"/>
      <c r="S48" s="10">
        <f t="shared" si="11"/>
        <v>16698</v>
      </c>
    </row>
  </sheetData>
  <sheetProtection/>
  <mergeCells count="8">
    <mergeCell ref="B1:C3"/>
    <mergeCell ref="D1:P1"/>
    <mergeCell ref="D2:P2"/>
    <mergeCell ref="D3:P3"/>
    <mergeCell ref="B5:P5"/>
    <mergeCell ref="B6:P6"/>
    <mergeCell ref="B4:H4"/>
    <mergeCell ref="I4:P4"/>
  </mergeCells>
  <printOptions/>
  <pageMargins left="0.47" right="0.2" top="0.38" bottom="0.43" header="0.23" footer="0.3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48"/>
  <sheetViews>
    <sheetView zoomScalePageLayoutView="0" workbookViewId="0" topLeftCell="A1">
      <selection activeCell="D3" sqref="D3:P3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6.421875" style="1" customWidth="1"/>
    <col min="4" max="4" width="8.421875" style="0" customWidth="1"/>
    <col min="5" max="6" width="6.00390625" style="0" customWidth="1"/>
    <col min="7" max="7" width="6.57421875" style="0" customWidth="1"/>
    <col min="8" max="8" width="6.421875" style="0" customWidth="1"/>
    <col min="9" max="9" width="1.7109375" style="0" customWidth="1"/>
    <col min="10" max="10" width="4.57421875" style="0" customWidth="1"/>
    <col min="11" max="11" width="5.8515625" style="0" customWidth="1"/>
    <col min="12" max="12" width="8.7109375" style="0" customWidth="1"/>
    <col min="13" max="14" width="6.8515625" style="0" customWidth="1"/>
    <col min="15" max="15" width="7.00390625" style="0" customWidth="1"/>
    <col min="16" max="16" width="7.7109375" style="0" customWidth="1"/>
    <col min="17" max="17" width="8.57421875" style="0" customWidth="1"/>
    <col min="18" max="18" width="8.28125" style="0" hidden="1" customWidth="1"/>
    <col min="19" max="19" width="9.28125" style="0" hidden="1" customWidth="1"/>
  </cols>
  <sheetData>
    <row r="1" spans="2:17" ht="39" customHeight="1">
      <c r="B1" s="36" t="s">
        <v>8</v>
      </c>
      <c r="C1" s="37"/>
      <c r="D1" s="40" t="s">
        <v>7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t="s">
        <v>9</v>
      </c>
    </row>
    <row r="2" spans="2:16" ht="21.75" customHeight="1">
      <c r="B2" s="38"/>
      <c r="C2" s="39"/>
      <c r="D2" s="42" t="s">
        <v>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2:16" ht="18" customHeight="1">
      <c r="B3" s="38"/>
      <c r="C3" s="39"/>
      <c r="D3" s="44" t="s">
        <v>21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2:16" ht="17.25" customHeight="1">
      <c r="B4" s="32"/>
      <c r="C4" s="33"/>
      <c r="D4" s="33"/>
      <c r="E4" s="33"/>
      <c r="F4" s="33"/>
      <c r="G4" s="33"/>
      <c r="H4" s="33"/>
      <c r="I4" s="34"/>
      <c r="J4" s="34"/>
      <c r="K4" s="34"/>
      <c r="L4" s="34"/>
      <c r="M4" s="34"/>
      <c r="N4" s="34"/>
      <c r="O4" s="34"/>
      <c r="P4" s="35"/>
    </row>
    <row r="5" spans="2:16" ht="21.75" customHeight="1">
      <c r="B5" s="26" t="s">
        <v>18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2:19" ht="23.25" customHeight="1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  <c r="S6" s="13"/>
    </row>
    <row r="7" spans="2:16" ht="41.25" customHeight="1">
      <c r="B7" s="14" t="s">
        <v>1</v>
      </c>
      <c r="C7" s="12" t="s">
        <v>0</v>
      </c>
      <c r="D7" s="11" t="s">
        <v>16</v>
      </c>
      <c r="E7" s="11" t="s">
        <v>10</v>
      </c>
      <c r="F7" s="11" t="s">
        <v>17</v>
      </c>
      <c r="G7" s="25" t="s">
        <v>20</v>
      </c>
      <c r="H7" s="11" t="s">
        <v>12</v>
      </c>
      <c r="I7" s="22"/>
      <c r="J7" s="11" t="s">
        <v>1</v>
      </c>
      <c r="K7" s="12" t="s">
        <v>0</v>
      </c>
      <c r="L7" s="11" t="s">
        <v>16</v>
      </c>
      <c r="M7" s="11" t="s">
        <v>10</v>
      </c>
      <c r="N7" s="11" t="s">
        <v>17</v>
      </c>
      <c r="O7" s="25" t="s">
        <v>20</v>
      </c>
      <c r="P7" s="11" t="s">
        <v>12</v>
      </c>
    </row>
    <row r="8" spans="2:19" ht="15" customHeight="1">
      <c r="B8" s="15">
        <v>1</v>
      </c>
      <c r="C8" s="17">
        <v>6700</v>
      </c>
      <c r="D8" s="10">
        <f>ROUND(C8*63.344%,0)</f>
        <v>4244</v>
      </c>
      <c r="E8" s="10">
        <f>IF(R8&lt;=12000,R8,IF(R8&gt;=12000,12000))</f>
        <v>2010</v>
      </c>
      <c r="F8" s="10">
        <f>ROUND(C8*27%,0)</f>
        <v>1809</v>
      </c>
      <c r="G8" s="10">
        <v>0</v>
      </c>
      <c r="H8" s="19">
        <f>SUM(C8:G8)</f>
        <v>14763</v>
      </c>
      <c r="I8" s="18"/>
      <c r="J8" s="10">
        <v>41</v>
      </c>
      <c r="K8" s="17">
        <v>20110</v>
      </c>
      <c r="L8" s="10">
        <f>ROUND(K8*63.344%,0)</f>
        <v>12738</v>
      </c>
      <c r="M8" s="10">
        <f>IF(S8&lt;=12000,S8,IF(S8&gt;12000,12000))</f>
        <v>6033</v>
      </c>
      <c r="N8" s="10">
        <f>ROUND(K8*27%,0)</f>
        <v>5430</v>
      </c>
      <c r="O8" s="10">
        <v>0</v>
      </c>
      <c r="P8" s="20">
        <f>SUM(K8:O8)</f>
        <v>44311</v>
      </c>
      <c r="R8" s="10">
        <f>ROUND(C8*30%,0)</f>
        <v>2010</v>
      </c>
      <c r="S8" s="10">
        <f>ROUND(K8*30%,0)</f>
        <v>6033</v>
      </c>
    </row>
    <row r="9" spans="2:21" ht="15" customHeight="1">
      <c r="B9" s="15">
        <v>2</v>
      </c>
      <c r="C9" s="17">
        <v>6900</v>
      </c>
      <c r="D9" s="10">
        <f aca="true" t="shared" si="0" ref="D9:D47">ROUND(C9*63.344%,0)</f>
        <v>4371</v>
      </c>
      <c r="E9" s="10">
        <f aca="true" t="shared" si="1" ref="E9:E47">IF(R9&lt;=12000,R9,IF(R9&gt;=12000,12000))</f>
        <v>2070</v>
      </c>
      <c r="F9" s="10">
        <f aca="true" t="shared" si="2" ref="F9:F47">ROUND(C9*27%,0)</f>
        <v>1863</v>
      </c>
      <c r="G9" s="10">
        <v>0</v>
      </c>
      <c r="H9" s="19">
        <f aca="true" t="shared" si="3" ref="H9:H47">SUM(C9:G9)</f>
        <v>15204</v>
      </c>
      <c r="I9" s="18"/>
      <c r="J9" s="10">
        <v>42</v>
      </c>
      <c r="K9" s="17">
        <v>20680</v>
      </c>
      <c r="L9" s="10">
        <f aca="true" t="shared" si="4" ref="L9:L48">ROUND(K9*63.344%,0)</f>
        <v>13100</v>
      </c>
      <c r="M9" s="10">
        <f aca="true" t="shared" si="5" ref="M9:M48">IF(S9&lt;=12000,S9,IF(S9&gt;12000,12000))</f>
        <v>6204</v>
      </c>
      <c r="N9" s="10">
        <f aca="true" t="shared" si="6" ref="N9:N48">ROUND(K9*27%,0)</f>
        <v>5584</v>
      </c>
      <c r="O9" s="10">
        <v>0</v>
      </c>
      <c r="P9" s="20">
        <f aca="true" t="shared" si="7" ref="P9:P48">SUM(K9:O9)</f>
        <v>45568</v>
      </c>
      <c r="R9" s="10">
        <f aca="true" t="shared" si="8" ref="R9:R47">ROUND(C9*30%,0)</f>
        <v>2070</v>
      </c>
      <c r="S9" s="10">
        <f aca="true" t="shared" si="9" ref="S9:S48">ROUND(K9*30%,0)</f>
        <v>6204</v>
      </c>
      <c r="U9" s="2" t="s">
        <v>6</v>
      </c>
    </row>
    <row r="10" spans="2:22" ht="15" customHeight="1">
      <c r="B10" s="15">
        <v>3</v>
      </c>
      <c r="C10" s="17">
        <v>7100</v>
      </c>
      <c r="D10" s="10">
        <f t="shared" si="0"/>
        <v>4497</v>
      </c>
      <c r="E10" s="10">
        <f t="shared" si="1"/>
        <v>2130</v>
      </c>
      <c r="F10" s="10">
        <f t="shared" si="2"/>
        <v>1917</v>
      </c>
      <c r="G10" s="10">
        <v>0</v>
      </c>
      <c r="H10" s="19">
        <f t="shared" si="3"/>
        <v>15644</v>
      </c>
      <c r="I10" s="18"/>
      <c r="J10" s="10">
        <v>43</v>
      </c>
      <c r="K10" s="17">
        <v>21250</v>
      </c>
      <c r="L10" s="10">
        <f t="shared" si="4"/>
        <v>13461</v>
      </c>
      <c r="M10" s="10">
        <f t="shared" si="5"/>
        <v>6375</v>
      </c>
      <c r="N10" s="10">
        <f t="shared" si="6"/>
        <v>5738</v>
      </c>
      <c r="O10" s="10">
        <v>0</v>
      </c>
      <c r="P10" s="20">
        <f t="shared" si="7"/>
        <v>46824</v>
      </c>
      <c r="R10" s="10">
        <f t="shared" si="8"/>
        <v>2130</v>
      </c>
      <c r="S10" s="10">
        <f t="shared" si="9"/>
        <v>6375</v>
      </c>
      <c r="V10" s="3"/>
    </row>
    <row r="11" spans="2:20" ht="15" customHeight="1">
      <c r="B11" s="15">
        <v>4</v>
      </c>
      <c r="C11" s="17">
        <v>7300</v>
      </c>
      <c r="D11" s="10">
        <f t="shared" si="0"/>
        <v>4624</v>
      </c>
      <c r="E11" s="10">
        <f t="shared" si="1"/>
        <v>2190</v>
      </c>
      <c r="F11" s="10">
        <f t="shared" si="2"/>
        <v>1971</v>
      </c>
      <c r="G11" s="10">
        <v>0</v>
      </c>
      <c r="H11" s="19">
        <f t="shared" si="3"/>
        <v>16085</v>
      </c>
      <c r="I11" s="18"/>
      <c r="J11" s="10">
        <v>44</v>
      </c>
      <c r="K11" s="17">
        <v>21820</v>
      </c>
      <c r="L11" s="10">
        <f t="shared" si="4"/>
        <v>13822</v>
      </c>
      <c r="M11" s="10">
        <f t="shared" si="5"/>
        <v>6546</v>
      </c>
      <c r="N11" s="10">
        <f t="shared" si="6"/>
        <v>5891</v>
      </c>
      <c r="O11" s="10">
        <v>0</v>
      </c>
      <c r="P11" s="20">
        <f t="shared" si="7"/>
        <v>48079</v>
      </c>
      <c r="R11" s="10">
        <f t="shared" si="8"/>
        <v>2190</v>
      </c>
      <c r="S11" s="10">
        <f t="shared" si="9"/>
        <v>6546</v>
      </c>
      <c r="T11" s="3"/>
    </row>
    <row r="12" spans="2:20" ht="15" customHeight="1">
      <c r="B12" s="15">
        <v>5</v>
      </c>
      <c r="C12" s="17">
        <v>7520</v>
      </c>
      <c r="D12" s="10">
        <f t="shared" si="0"/>
        <v>4763</v>
      </c>
      <c r="E12" s="10">
        <f t="shared" si="1"/>
        <v>2256</v>
      </c>
      <c r="F12" s="10">
        <f t="shared" si="2"/>
        <v>2030</v>
      </c>
      <c r="G12" s="10">
        <v>0</v>
      </c>
      <c r="H12" s="19">
        <f t="shared" si="3"/>
        <v>16569</v>
      </c>
      <c r="I12" s="18"/>
      <c r="J12" s="10">
        <v>45</v>
      </c>
      <c r="K12" s="17">
        <v>22430</v>
      </c>
      <c r="L12" s="10">
        <f t="shared" si="4"/>
        <v>14208</v>
      </c>
      <c r="M12" s="10">
        <f t="shared" si="5"/>
        <v>6729</v>
      </c>
      <c r="N12" s="10">
        <f t="shared" si="6"/>
        <v>6056</v>
      </c>
      <c r="O12" s="10">
        <v>0</v>
      </c>
      <c r="P12" s="20">
        <f t="shared" si="7"/>
        <v>49423</v>
      </c>
      <c r="R12" s="10">
        <f t="shared" si="8"/>
        <v>2256</v>
      </c>
      <c r="S12" s="10">
        <f t="shared" si="9"/>
        <v>6729</v>
      </c>
      <c r="T12" s="4"/>
    </row>
    <row r="13" spans="2:20" ht="15" customHeight="1">
      <c r="B13" s="15">
        <v>6</v>
      </c>
      <c r="C13" s="17">
        <v>7740</v>
      </c>
      <c r="D13" s="10">
        <f t="shared" si="0"/>
        <v>4903</v>
      </c>
      <c r="E13" s="10">
        <f t="shared" si="1"/>
        <v>2322</v>
      </c>
      <c r="F13" s="10">
        <f t="shared" si="2"/>
        <v>2090</v>
      </c>
      <c r="G13" s="10">
        <v>0</v>
      </c>
      <c r="H13" s="19">
        <f t="shared" si="3"/>
        <v>17055</v>
      </c>
      <c r="I13" s="18"/>
      <c r="J13" s="10">
        <v>46</v>
      </c>
      <c r="K13" s="17">
        <v>23040</v>
      </c>
      <c r="L13" s="10">
        <f t="shared" si="4"/>
        <v>14594</v>
      </c>
      <c r="M13" s="10">
        <f t="shared" si="5"/>
        <v>6912</v>
      </c>
      <c r="N13" s="10">
        <f t="shared" si="6"/>
        <v>6221</v>
      </c>
      <c r="O13" s="10">
        <v>0</v>
      </c>
      <c r="P13" s="20">
        <f t="shared" si="7"/>
        <v>50767</v>
      </c>
      <c r="R13" s="10">
        <f t="shared" si="8"/>
        <v>2322</v>
      </c>
      <c r="S13" s="10">
        <f t="shared" si="9"/>
        <v>6912</v>
      </c>
      <c r="T13" s="5"/>
    </row>
    <row r="14" spans="2:20" ht="15" customHeight="1">
      <c r="B14" s="15">
        <v>7</v>
      </c>
      <c r="C14" s="17">
        <v>7960</v>
      </c>
      <c r="D14" s="10">
        <f t="shared" si="0"/>
        <v>5042</v>
      </c>
      <c r="E14" s="10">
        <f t="shared" si="1"/>
        <v>2388</v>
      </c>
      <c r="F14" s="10">
        <f t="shared" si="2"/>
        <v>2149</v>
      </c>
      <c r="G14" s="10">
        <v>0</v>
      </c>
      <c r="H14" s="19">
        <f t="shared" si="3"/>
        <v>17539</v>
      </c>
      <c r="I14" s="18"/>
      <c r="J14" s="10">
        <v>47</v>
      </c>
      <c r="K14" s="17">
        <v>23650</v>
      </c>
      <c r="L14" s="10">
        <f t="shared" si="4"/>
        <v>14981</v>
      </c>
      <c r="M14" s="10">
        <f t="shared" si="5"/>
        <v>7095</v>
      </c>
      <c r="N14" s="10">
        <f t="shared" si="6"/>
        <v>6386</v>
      </c>
      <c r="O14" s="10">
        <v>0</v>
      </c>
      <c r="P14" s="20">
        <f t="shared" si="7"/>
        <v>52112</v>
      </c>
      <c r="R14" s="10">
        <f t="shared" si="8"/>
        <v>2388</v>
      </c>
      <c r="S14" s="10">
        <f t="shared" si="9"/>
        <v>7095</v>
      </c>
      <c r="T14" s="6"/>
    </row>
    <row r="15" spans="2:22" ht="15" customHeight="1">
      <c r="B15" s="15">
        <v>8</v>
      </c>
      <c r="C15" s="17">
        <v>8200</v>
      </c>
      <c r="D15" s="10">
        <f t="shared" si="0"/>
        <v>5194</v>
      </c>
      <c r="E15" s="10">
        <f t="shared" si="1"/>
        <v>2460</v>
      </c>
      <c r="F15" s="10">
        <f t="shared" si="2"/>
        <v>2214</v>
      </c>
      <c r="G15" s="10">
        <v>0</v>
      </c>
      <c r="H15" s="19">
        <f t="shared" si="3"/>
        <v>18068</v>
      </c>
      <c r="I15" s="18"/>
      <c r="J15" s="10">
        <v>48</v>
      </c>
      <c r="K15" s="17">
        <v>24300</v>
      </c>
      <c r="L15" s="10">
        <f t="shared" si="4"/>
        <v>15393</v>
      </c>
      <c r="M15" s="10">
        <f t="shared" si="5"/>
        <v>7290</v>
      </c>
      <c r="N15" s="10">
        <f t="shared" si="6"/>
        <v>6561</v>
      </c>
      <c r="O15" s="10">
        <v>0</v>
      </c>
      <c r="P15" s="20">
        <f t="shared" si="7"/>
        <v>53544</v>
      </c>
      <c r="R15" s="10">
        <f t="shared" si="8"/>
        <v>2460</v>
      </c>
      <c r="S15" s="10">
        <f t="shared" si="9"/>
        <v>7290</v>
      </c>
      <c r="T15" s="7"/>
      <c r="U15" s="8" t="s">
        <v>3</v>
      </c>
      <c r="V15" s="8"/>
    </row>
    <row r="16" spans="2:24" ht="15" customHeight="1">
      <c r="B16" s="15">
        <v>9</v>
      </c>
      <c r="C16" s="17">
        <v>8440</v>
      </c>
      <c r="D16" s="10">
        <f t="shared" si="0"/>
        <v>5346</v>
      </c>
      <c r="E16" s="10">
        <f t="shared" si="1"/>
        <v>2532</v>
      </c>
      <c r="F16" s="10">
        <f t="shared" si="2"/>
        <v>2279</v>
      </c>
      <c r="G16" s="10">
        <v>0</v>
      </c>
      <c r="H16" s="19">
        <f t="shared" si="3"/>
        <v>18597</v>
      </c>
      <c r="I16" s="18"/>
      <c r="J16" s="10">
        <v>49</v>
      </c>
      <c r="K16" s="17">
        <v>24950</v>
      </c>
      <c r="L16" s="10">
        <f t="shared" si="4"/>
        <v>15804</v>
      </c>
      <c r="M16" s="10">
        <f t="shared" si="5"/>
        <v>7485</v>
      </c>
      <c r="N16" s="10">
        <f t="shared" si="6"/>
        <v>6737</v>
      </c>
      <c r="O16" s="10">
        <v>0</v>
      </c>
      <c r="P16" s="20">
        <f t="shared" si="7"/>
        <v>54976</v>
      </c>
      <c r="R16" s="10">
        <f t="shared" si="8"/>
        <v>2532</v>
      </c>
      <c r="S16" s="10">
        <f t="shared" si="9"/>
        <v>7485</v>
      </c>
      <c r="T16" s="8"/>
      <c r="V16" s="8" t="s">
        <v>4</v>
      </c>
      <c r="X16" s="8"/>
    </row>
    <row r="17" spans="2:24" ht="15" customHeight="1">
      <c r="B17" s="15">
        <v>10</v>
      </c>
      <c r="C17" s="17">
        <v>8680</v>
      </c>
      <c r="D17" s="10">
        <f t="shared" si="0"/>
        <v>5498</v>
      </c>
      <c r="E17" s="10">
        <f t="shared" si="1"/>
        <v>2604</v>
      </c>
      <c r="F17" s="10">
        <f t="shared" si="2"/>
        <v>2344</v>
      </c>
      <c r="G17" s="10">
        <v>0</v>
      </c>
      <c r="H17" s="19">
        <f t="shared" si="3"/>
        <v>19126</v>
      </c>
      <c r="I17" s="18"/>
      <c r="J17" s="10">
        <v>50</v>
      </c>
      <c r="K17" s="17">
        <v>25600</v>
      </c>
      <c r="L17" s="10">
        <f t="shared" si="4"/>
        <v>16216</v>
      </c>
      <c r="M17" s="10">
        <f t="shared" si="5"/>
        <v>7680</v>
      </c>
      <c r="N17" s="10">
        <f t="shared" si="6"/>
        <v>6912</v>
      </c>
      <c r="O17" s="10">
        <v>0</v>
      </c>
      <c r="P17" s="20">
        <f t="shared" si="7"/>
        <v>56408</v>
      </c>
      <c r="R17" s="10">
        <f t="shared" si="8"/>
        <v>2604</v>
      </c>
      <c r="S17" s="10">
        <f t="shared" si="9"/>
        <v>7680</v>
      </c>
      <c r="T17" s="8"/>
      <c r="X17" s="8"/>
    </row>
    <row r="18" spans="2:20" ht="15" customHeight="1">
      <c r="B18" s="15">
        <v>11</v>
      </c>
      <c r="C18" s="17">
        <v>8940</v>
      </c>
      <c r="D18" s="10">
        <f t="shared" si="0"/>
        <v>5663</v>
      </c>
      <c r="E18" s="10">
        <f t="shared" si="1"/>
        <v>2682</v>
      </c>
      <c r="F18" s="10">
        <f t="shared" si="2"/>
        <v>2414</v>
      </c>
      <c r="G18" s="10">
        <v>0</v>
      </c>
      <c r="H18" s="19">
        <f t="shared" si="3"/>
        <v>19699</v>
      </c>
      <c r="I18" s="18"/>
      <c r="J18" s="10">
        <v>51</v>
      </c>
      <c r="K18" s="17">
        <v>26300</v>
      </c>
      <c r="L18" s="10">
        <f t="shared" si="4"/>
        <v>16659</v>
      </c>
      <c r="M18" s="10">
        <f t="shared" si="5"/>
        <v>7890</v>
      </c>
      <c r="N18" s="10">
        <f t="shared" si="6"/>
        <v>7101</v>
      </c>
      <c r="O18" s="10">
        <v>0</v>
      </c>
      <c r="P18" s="20">
        <f t="shared" si="7"/>
        <v>57950</v>
      </c>
      <c r="R18" s="10">
        <f t="shared" si="8"/>
        <v>2682</v>
      </c>
      <c r="S18" s="10">
        <f t="shared" si="9"/>
        <v>7890</v>
      </c>
      <c r="T18" s="9" t="s">
        <v>5</v>
      </c>
    </row>
    <row r="19" spans="2:19" ht="15" customHeight="1">
      <c r="B19" s="15">
        <v>12</v>
      </c>
      <c r="C19" s="17">
        <v>9200</v>
      </c>
      <c r="D19" s="10">
        <f t="shared" si="0"/>
        <v>5828</v>
      </c>
      <c r="E19" s="10">
        <f t="shared" si="1"/>
        <v>2760</v>
      </c>
      <c r="F19" s="10">
        <f t="shared" si="2"/>
        <v>2484</v>
      </c>
      <c r="G19" s="10">
        <v>0</v>
      </c>
      <c r="H19" s="19">
        <f t="shared" si="3"/>
        <v>20272</v>
      </c>
      <c r="I19" s="18"/>
      <c r="J19" s="10">
        <v>52</v>
      </c>
      <c r="K19" s="17">
        <v>27000</v>
      </c>
      <c r="L19" s="10">
        <f t="shared" si="4"/>
        <v>17103</v>
      </c>
      <c r="M19" s="10">
        <f t="shared" si="5"/>
        <v>8100</v>
      </c>
      <c r="N19" s="10">
        <f t="shared" si="6"/>
        <v>7290</v>
      </c>
      <c r="O19" s="10">
        <v>0</v>
      </c>
      <c r="P19" s="20">
        <f t="shared" si="7"/>
        <v>59493</v>
      </c>
      <c r="R19" s="10">
        <f t="shared" si="8"/>
        <v>2760</v>
      </c>
      <c r="S19" s="10">
        <f t="shared" si="9"/>
        <v>8100</v>
      </c>
    </row>
    <row r="20" spans="2:19" ht="15" customHeight="1">
      <c r="B20" s="15">
        <v>13</v>
      </c>
      <c r="C20" s="17">
        <v>9460</v>
      </c>
      <c r="D20" s="10">
        <f t="shared" si="0"/>
        <v>5992</v>
      </c>
      <c r="E20" s="10">
        <f t="shared" si="1"/>
        <v>2838</v>
      </c>
      <c r="F20" s="10">
        <f t="shared" si="2"/>
        <v>2554</v>
      </c>
      <c r="G20" s="10">
        <v>0</v>
      </c>
      <c r="H20" s="19">
        <f t="shared" si="3"/>
        <v>20844</v>
      </c>
      <c r="I20" s="18"/>
      <c r="J20" s="10">
        <v>53</v>
      </c>
      <c r="K20" s="17">
        <v>27700</v>
      </c>
      <c r="L20" s="10">
        <f t="shared" si="4"/>
        <v>17546</v>
      </c>
      <c r="M20" s="10">
        <f t="shared" si="5"/>
        <v>8310</v>
      </c>
      <c r="N20" s="10">
        <f t="shared" si="6"/>
        <v>7479</v>
      </c>
      <c r="O20" s="10">
        <v>0</v>
      </c>
      <c r="P20" s="20">
        <f t="shared" si="7"/>
        <v>61035</v>
      </c>
      <c r="R20" s="10">
        <f t="shared" si="8"/>
        <v>2838</v>
      </c>
      <c r="S20" s="10">
        <f t="shared" si="9"/>
        <v>8310</v>
      </c>
    </row>
    <row r="21" spans="2:19" ht="15" customHeight="1">
      <c r="B21" s="15">
        <v>14</v>
      </c>
      <c r="C21" s="17">
        <v>9740</v>
      </c>
      <c r="D21" s="10">
        <f t="shared" si="0"/>
        <v>6170</v>
      </c>
      <c r="E21" s="10">
        <f t="shared" si="1"/>
        <v>2922</v>
      </c>
      <c r="F21" s="10">
        <f t="shared" si="2"/>
        <v>2630</v>
      </c>
      <c r="G21" s="10">
        <v>0</v>
      </c>
      <c r="H21" s="19">
        <f t="shared" si="3"/>
        <v>21462</v>
      </c>
      <c r="I21" s="18"/>
      <c r="J21" s="10">
        <v>54</v>
      </c>
      <c r="K21" s="17">
        <v>28450</v>
      </c>
      <c r="L21" s="10">
        <f t="shared" si="4"/>
        <v>18021</v>
      </c>
      <c r="M21" s="10">
        <f t="shared" si="5"/>
        <v>8535</v>
      </c>
      <c r="N21" s="10">
        <f t="shared" si="6"/>
        <v>7682</v>
      </c>
      <c r="O21" s="10">
        <v>0</v>
      </c>
      <c r="P21" s="20">
        <f t="shared" si="7"/>
        <v>62688</v>
      </c>
      <c r="R21" s="10">
        <f t="shared" si="8"/>
        <v>2922</v>
      </c>
      <c r="S21" s="10">
        <f t="shared" si="9"/>
        <v>8535</v>
      </c>
    </row>
    <row r="22" spans="2:19" ht="15" customHeight="1">
      <c r="B22" s="15">
        <v>15</v>
      </c>
      <c r="C22" s="17">
        <v>10020</v>
      </c>
      <c r="D22" s="10">
        <f t="shared" si="0"/>
        <v>6347</v>
      </c>
      <c r="E22" s="10">
        <f t="shared" si="1"/>
        <v>3006</v>
      </c>
      <c r="F22" s="10">
        <f t="shared" si="2"/>
        <v>2705</v>
      </c>
      <c r="G22" s="10">
        <v>0</v>
      </c>
      <c r="H22" s="19">
        <f t="shared" si="3"/>
        <v>22078</v>
      </c>
      <c r="I22" s="18"/>
      <c r="J22" s="10">
        <v>55</v>
      </c>
      <c r="K22" s="17">
        <v>29200</v>
      </c>
      <c r="L22" s="10">
        <f t="shared" si="4"/>
        <v>18496</v>
      </c>
      <c r="M22" s="10">
        <f t="shared" si="5"/>
        <v>8760</v>
      </c>
      <c r="N22" s="10">
        <f t="shared" si="6"/>
        <v>7884</v>
      </c>
      <c r="O22" s="10">
        <v>0</v>
      </c>
      <c r="P22" s="20">
        <f t="shared" si="7"/>
        <v>64340</v>
      </c>
      <c r="R22" s="10">
        <f t="shared" si="8"/>
        <v>3006</v>
      </c>
      <c r="S22" s="10">
        <f t="shared" si="9"/>
        <v>8760</v>
      </c>
    </row>
    <row r="23" spans="2:19" ht="15" customHeight="1">
      <c r="B23" s="15">
        <v>16</v>
      </c>
      <c r="C23" s="17">
        <v>10300</v>
      </c>
      <c r="D23" s="10">
        <f t="shared" si="0"/>
        <v>6524</v>
      </c>
      <c r="E23" s="10">
        <f t="shared" si="1"/>
        <v>3090</v>
      </c>
      <c r="F23" s="10">
        <f t="shared" si="2"/>
        <v>2781</v>
      </c>
      <c r="G23" s="10">
        <v>0</v>
      </c>
      <c r="H23" s="19">
        <f t="shared" si="3"/>
        <v>22695</v>
      </c>
      <c r="I23" s="18"/>
      <c r="J23" s="10">
        <v>56</v>
      </c>
      <c r="K23" s="17">
        <v>29950</v>
      </c>
      <c r="L23" s="10">
        <f t="shared" si="4"/>
        <v>18972</v>
      </c>
      <c r="M23" s="10">
        <f t="shared" si="5"/>
        <v>8985</v>
      </c>
      <c r="N23" s="10">
        <f t="shared" si="6"/>
        <v>8087</v>
      </c>
      <c r="O23" s="10">
        <v>0</v>
      </c>
      <c r="P23" s="20">
        <f t="shared" si="7"/>
        <v>65994</v>
      </c>
      <c r="R23" s="10">
        <f t="shared" si="8"/>
        <v>3090</v>
      </c>
      <c r="S23" s="10">
        <f t="shared" si="9"/>
        <v>8985</v>
      </c>
    </row>
    <row r="24" spans="2:19" ht="15" customHeight="1">
      <c r="B24" s="15">
        <v>17</v>
      </c>
      <c r="C24" s="17">
        <v>10600</v>
      </c>
      <c r="D24" s="10">
        <f t="shared" si="0"/>
        <v>6714</v>
      </c>
      <c r="E24" s="10">
        <f t="shared" si="1"/>
        <v>3180</v>
      </c>
      <c r="F24" s="10">
        <f t="shared" si="2"/>
        <v>2862</v>
      </c>
      <c r="G24" s="10">
        <v>0</v>
      </c>
      <c r="H24" s="19">
        <f t="shared" si="3"/>
        <v>23356</v>
      </c>
      <c r="I24" s="18"/>
      <c r="J24" s="10">
        <v>57</v>
      </c>
      <c r="K24" s="17">
        <v>30750</v>
      </c>
      <c r="L24" s="10">
        <f t="shared" si="4"/>
        <v>19478</v>
      </c>
      <c r="M24" s="10">
        <f t="shared" si="5"/>
        <v>9225</v>
      </c>
      <c r="N24" s="10">
        <f t="shared" si="6"/>
        <v>8303</v>
      </c>
      <c r="O24" s="10">
        <v>0</v>
      </c>
      <c r="P24" s="20">
        <f t="shared" si="7"/>
        <v>67756</v>
      </c>
      <c r="R24" s="10">
        <f t="shared" si="8"/>
        <v>3180</v>
      </c>
      <c r="S24" s="10">
        <f t="shared" si="9"/>
        <v>9225</v>
      </c>
    </row>
    <row r="25" spans="2:19" ht="15" customHeight="1">
      <c r="B25" s="15">
        <v>18</v>
      </c>
      <c r="C25" s="17">
        <v>10900</v>
      </c>
      <c r="D25" s="10">
        <f t="shared" si="0"/>
        <v>6904</v>
      </c>
      <c r="E25" s="10">
        <f t="shared" si="1"/>
        <v>3270</v>
      </c>
      <c r="F25" s="10">
        <f t="shared" si="2"/>
        <v>2943</v>
      </c>
      <c r="G25" s="10">
        <v>0</v>
      </c>
      <c r="H25" s="19">
        <f t="shared" si="3"/>
        <v>24017</v>
      </c>
      <c r="I25" s="18"/>
      <c r="J25" s="10">
        <v>58</v>
      </c>
      <c r="K25" s="17">
        <v>31550</v>
      </c>
      <c r="L25" s="10">
        <f t="shared" si="4"/>
        <v>19985</v>
      </c>
      <c r="M25" s="10">
        <f t="shared" si="5"/>
        <v>9465</v>
      </c>
      <c r="N25" s="10">
        <f t="shared" si="6"/>
        <v>8519</v>
      </c>
      <c r="O25" s="10">
        <v>0</v>
      </c>
      <c r="P25" s="20">
        <f t="shared" si="7"/>
        <v>69519</v>
      </c>
      <c r="R25" s="10">
        <f t="shared" si="8"/>
        <v>3270</v>
      </c>
      <c r="S25" s="10">
        <f t="shared" si="9"/>
        <v>9465</v>
      </c>
    </row>
    <row r="26" spans="2:19" ht="15" customHeight="1">
      <c r="B26" s="15">
        <v>19</v>
      </c>
      <c r="C26" s="17">
        <v>11200</v>
      </c>
      <c r="D26" s="10">
        <f t="shared" si="0"/>
        <v>7095</v>
      </c>
      <c r="E26" s="10">
        <f t="shared" si="1"/>
        <v>3360</v>
      </c>
      <c r="F26" s="10">
        <f t="shared" si="2"/>
        <v>3024</v>
      </c>
      <c r="G26" s="10">
        <v>0</v>
      </c>
      <c r="H26" s="19">
        <f t="shared" si="3"/>
        <v>24679</v>
      </c>
      <c r="I26" s="18"/>
      <c r="J26" s="10">
        <v>59</v>
      </c>
      <c r="K26" s="17">
        <v>32350</v>
      </c>
      <c r="L26" s="10">
        <f t="shared" si="4"/>
        <v>20492</v>
      </c>
      <c r="M26" s="10">
        <f t="shared" si="5"/>
        <v>9705</v>
      </c>
      <c r="N26" s="10">
        <f t="shared" si="6"/>
        <v>8735</v>
      </c>
      <c r="O26" s="10">
        <v>0</v>
      </c>
      <c r="P26" s="20">
        <f t="shared" si="7"/>
        <v>71282</v>
      </c>
      <c r="R26" s="10">
        <f t="shared" si="8"/>
        <v>3360</v>
      </c>
      <c r="S26" s="10">
        <f t="shared" si="9"/>
        <v>9705</v>
      </c>
    </row>
    <row r="27" spans="2:19" ht="15" customHeight="1">
      <c r="B27" s="15">
        <v>20</v>
      </c>
      <c r="C27" s="17">
        <v>11530</v>
      </c>
      <c r="D27" s="10">
        <f t="shared" si="0"/>
        <v>7304</v>
      </c>
      <c r="E27" s="10">
        <f t="shared" si="1"/>
        <v>3459</v>
      </c>
      <c r="F27" s="10">
        <f t="shared" si="2"/>
        <v>3113</v>
      </c>
      <c r="G27" s="10">
        <v>0</v>
      </c>
      <c r="H27" s="19">
        <f t="shared" si="3"/>
        <v>25406</v>
      </c>
      <c r="I27" s="18"/>
      <c r="J27" s="10">
        <v>60</v>
      </c>
      <c r="K27" s="17">
        <v>33200</v>
      </c>
      <c r="L27" s="10">
        <f t="shared" si="4"/>
        <v>21030</v>
      </c>
      <c r="M27" s="10">
        <f t="shared" si="5"/>
        <v>9960</v>
      </c>
      <c r="N27" s="10">
        <f t="shared" si="6"/>
        <v>8964</v>
      </c>
      <c r="O27" s="10">
        <v>0</v>
      </c>
      <c r="P27" s="20">
        <f t="shared" si="7"/>
        <v>73154</v>
      </c>
      <c r="R27" s="10">
        <f t="shared" si="8"/>
        <v>3459</v>
      </c>
      <c r="S27" s="10">
        <f t="shared" si="9"/>
        <v>9960</v>
      </c>
    </row>
    <row r="28" spans="2:19" ht="15" customHeight="1">
      <c r="B28" s="15">
        <v>21</v>
      </c>
      <c r="C28" s="17">
        <v>11860</v>
      </c>
      <c r="D28" s="10">
        <f t="shared" si="0"/>
        <v>7513</v>
      </c>
      <c r="E28" s="10">
        <f t="shared" si="1"/>
        <v>3558</v>
      </c>
      <c r="F28" s="10">
        <f t="shared" si="2"/>
        <v>3202</v>
      </c>
      <c r="G28" s="10">
        <v>0</v>
      </c>
      <c r="H28" s="19">
        <f t="shared" si="3"/>
        <v>26133</v>
      </c>
      <c r="I28" s="18"/>
      <c r="J28" s="10">
        <v>61</v>
      </c>
      <c r="K28" s="17">
        <v>34050</v>
      </c>
      <c r="L28" s="10">
        <f t="shared" si="4"/>
        <v>21569</v>
      </c>
      <c r="M28" s="10">
        <f t="shared" si="5"/>
        <v>10215</v>
      </c>
      <c r="N28" s="10">
        <f t="shared" si="6"/>
        <v>9194</v>
      </c>
      <c r="O28" s="10">
        <v>0</v>
      </c>
      <c r="P28" s="20">
        <f t="shared" si="7"/>
        <v>75028</v>
      </c>
      <c r="R28" s="10">
        <f t="shared" si="8"/>
        <v>3558</v>
      </c>
      <c r="S28" s="10">
        <f t="shared" si="9"/>
        <v>10215</v>
      </c>
    </row>
    <row r="29" spans="2:19" ht="15" customHeight="1">
      <c r="B29" s="15">
        <v>22</v>
      </c>
      <c r="C29" s="17">
        <v>12190</v>
      </c>
      <c r="D29" s="10">
        <f t="shared" si="0"/>
        <v>7722</v>
      </c>
      <c r="E29" s="10">
        <f t="shared" si="1"/>
        <v>3657</v>
      </c>
      <c r="F29" s="10">
        <f t="shared" si="2"/>
        <v>3291</v>
      </c>
      <c r="G29" s="10">
        <v>0</v>
      </c>
      <c r="H29" s="19">
        <f t="shared" si="3"/>
        <v>26860</v>
      </c>
      <c r="I29" s="18"/>
      <c r="J29" s="10">
        <v>62</v>
      </c>
      <c r="K29" s="17">
        <v>34900</v>
      </c>
      <c r="L29" s="10">
        <f t="shared" si="4"/>
        <v>22107</v>
      </c>
      <c r="M29" s="10">
        <f t="shared" si="5"/>
        <v>10470</v>
      </c>
      <c r="N29" s="10">
        <f t="shared" si="6"/>
        <v>9423</v>
      </c>
      <c r="O29" s="10">
        <v>0</v>
      </c>
      <c r="P29" s="20">
        <f t="shared" si="7"/>
        <v>76900</v>
      </c>
      <c r="R29" s="10">
        <f t="shared" si="8"/>
        <v>3657</v>
      </c>
      <c r="S29" s="10">
        <f t="shared" si="9"/>
        <v>10470</v>
      </c>
    </row>
    <row r="30" spans="2:19" ht="15" customHeight="1">
      <c r="B30" s="15">
        <v>23</v>
      </c>
      <c r="C30" s="17">
        <v>12550</v>
      </c>
      <c r="D30" s="10">
        <f t="shared" si="0"/>
        <v>7950</v>
      </c>
      <c r="E30" s="10">
        <f t="shared" si="1"/>
        <v>3765</v>
      </c>
      <c r="F30" s="10">
        <f t="shared" si="2"/>
        <v>3389</v>
      </c>
      <c r="G30" s="10">
        <v>0</v>
      </c>
      <c r="H30" s="19">
        <f t="shared" si="3"/>
        <v>27654</v>
      </c>
      <c r="I30" s="18"/>
      <c r="J30" s="10">
        <v>63</v>
      </c>
      <c r="K30" s="17">
        <v>35800</v>
      </c>
      <c r="L30" s="10">
        <f t="shared" si="4"/>
        <v>22677</v>
      </c>
      <c r="M30" s="10">
        <f t="shared" si="5"/>
        <v>10740</v>
      </c>
      <c r="N30" s="10">
        <f t="shared" si="6"/>
        <v>9666</v>
      </c>
      <c r="O30" s="10">
        <v>0</v>
      </c>
      <c r="P30" s="20">
        <f t="shared" si="7"/>
        <v>78883</v>
      </c>
      <c r="R30" s="10">
        <f t="shared" si="8"/>
        <v>3765</v>
      </c>
      <c r="S30" s="10">
        <f t="shared" si="9"/>
        <v>10740</v>
      </c>
    </row>
    <row r="31" spans="2:19" ht="15" customHeight="1">
      <c r="B31" s="15">
        <v>24</v>
      </c>
      <c r="C31" s="17">
        <v>12910</v>
      </c>
      <c r="D31" s="10">
        <f t="shared" si="0"/>
        <v>8178</v>
      </c>
      <c r="E31" s="10">
        <f t="shared" si="1"/>
        <v>3873</v>
      </c>
      <c r="F31" s="10">
        <f t="shared" si="2"/>
        <v>3486</v>
      </c>
      <c r="G31" s="10">
        <v>0</v>
      </c>
      <c r="H31" s="19">
        <f t="shared" si="3"/>
        <v>28447</v>
      </c>
      <c r="I31" s="18"/>
      <c r="J31" s="10">
        <v>64</v>
      </c>
      <c r="K31" s="17">
        <v>36700</v>
      </c>
      <c r="L31" s="10">
        <f t="shared" si="4"/>
        <v>23247</v>
      </c>
      <c r="M31" s="10">
        <f t="shared" si="5"/>
        <v>11010</v>
      </c>
      <c r="N31" s="10">
        <f t="shared" si="6"/>
        <v>9909</v>
      </c>
      <c r="O31" s="10">
        <v>0</v>
      </c>
      <c r="P31" s="20">
        <f t="shared" si="7"/>
        <v>80866</v>
      </c>
      <c r="R31" s="10">
        <f t="shared" si="8"/>
        <v>3873</v>
      </c>
      <c r="S31" s="10">
        <f t="shared" si="9"/>
        <v>11010</v>
      </c>
    </row>
    <row r="32" spans="2:19" ht="15" customHeight="1">
      <c r="B32" s="15">
        <v>25</v>
      </c>
      <c r="C32" s="17">
        <v>13270</v>
      </c>
      <c r="D32" s="10">
        <f t="shared" si="0"/>
        <v>8406</v>
      </c>
      <c r="E32" s="10">
        <f t="shared" si="1"/>
        <v>3981</v>
      </c>
      <c r="F32" s="10">
        <f t="shared" si="2"/>
        <v>3583</v>
      </c>
      <c r="G32" s="10">
        <v>0</v>
      </c>
      <c r="H32" s="19">
        <f t="shared" si="3"/>
        <v>29240</v>
      </c>
      <c r="I32" s="18"/>
      <c r="J32" s="10">
        <v>65</v>
      </c>
      <c r="K32" s="17">
        <v>37600</v>
      </c>
      <c r="L32" s="10">
        <f t="shared" si="4"/>
        <v>23817</v>
      </c>
      <c r="M32" s="10">
        <f t="shared" si="5"/>
        <v>11280</v>
      </c>
      <c r="N32" s="10">
        <f t="shared" si="6"/>
        <v>10152</v>
      </c>
      <c r="O32" s="10">
        <v>0</v>
      </c>
      <c r="P32" s="20">
        <f t="shared" si="7"/>
        <v>82849</v>
      </c>
      <c r="R32" s="10">
        <f t="shared" si="8"/>
        <v>3981</v>
      </c>
      <c r="S32" s="10">
        <f t="shared" si="9"/>
        <v>11280</v>
      </c>
    </row>
    <row r="33" spans="2:19" ht="15" customHeight="1">
      <c r="B33" s="15">
        <v>26</v>
      </c>
      <c r="C33" s="17">
        <v>13660</v>
      </c>
      <c r="D33" s="10">
        <f t="shared" si="0"/>
        <v>8653</v>
      </c>
      <c r="E33" s="10">
        <f t="shared" si="1"/>
        <v>4098</v>
      </c>
      <c r="F33" s="10">
        <f t="shared" si="2"/>
        <v>3688</v>
      </c>
      <c r="G33" s="10">
        <v>0</v>
      </c>
      <c r="H33" s="19">
        <f t="shared" si="3"/>
        <v>30099</v>
      </c>
      <c r="I33" s="18"/>
      <c r="J33" s="10">
        <v>66</v>
      </c>
      <c r="K33" s="17">
        <v>38570</v>
      </c>
      <c r="L33" s="10">
        <f t="shared" si="4"/>
        <v>24432</v>
      </c>
      <c r="M33" s="10">
        <f t="shared" si="5"/>
        <v>11571</v>
      </c>
      <c r="N33" s="10">
        <f t="shared" si="6"/>
        <v>10414</v>
      </c>
      <c r="O33" s="10">
        <v>0</v>
      </c>
      <c r="P33" s="20">
        <f t="shared" si="7"/>
        <v>84987</v>
      </c>
      <c r="R33" s="10">
        <f t="shared" si="8"/>
        <v>4098</v>
      </c>
      <c r="S33" s="10">
        <f t="shared" si="9"/>
        <v>11571</v>
      </c>
    </row>
    <row r="34" spans="2:19" ht="15" customHeight="1">
      <c r="B34" s="15">
        <v>27</v>
      </c>
      <c r="C34" s="17">
        <v>14050</v>
      </c>
      <c r="D34" s="10">
        <f t="shared" si="0"/>
        <v>8900</v>
      </c>
      <c r="E34" s="10">
        <f t="shared" si="1"/>
        <v>4215</v>
      </c>
      <c r="F34" s="10">
        <f t="shared" si="2"/>
        <v>3794</v>
      </c>
      <c r="G34" s="10">
        <v>0</v>
      </c>
      <c r="H34" s="19">
        <f t="shared" si="3"/>
        <v>30959</v>
      </c>
      <c r="I34" s="18"/>
      <c r="J34" s="10">
        <v>67</v>
      </c>
      <c r="K34" s="17">
        <v>39540</v>
      </c>
      <c r="L34" s="10">
        <f t="shared" si="4"/>
        <v>25046</v>
      </c>
      <c r="M34" s="10">
        <f t="shared" si="5"/>
        <v>11862</v>
      </c>
      <c r="N34" s="10">
        <f t="shared" si="6"/>
        <v>10676</v>
      </c>
      <c r="O34" s="10">
        <v>0</v>
      </c>
      <c r="P34" s="20">
        <f t="shared" si="7"/>
        <v>87124</v>
      </c>
      <c r="R34" s="10">
        <f t="shared" si="8"/>
        <v>4215</v>
      </c>
      <c r="S34" s="10">
        <f t="shared" si="9"/>
        <v>11862</v>
      </c>
    </row>
    <row r="35" spans="2:19" ht="15" customHeight="1">
      <c r="B35" s="15">
        <v>28</v>
      </c>
      <c r="C35" s="17">
        <v>14440</v>
      </c>
      <c r="D35" s="10">
        <f t="shared" si="0"/>
        <v>9147</v>
      </c>
      <c r="E35" s="10">
        <f t="shared" si="1"/>
        <v>4332</v>
      </c>
      <c r="F35" s="10">
        <f t="shared" si="2"/>
        <v>3899</v>
      </c>
      <c r="G35" s="10">
        <v>0</v>
      </c>
      <c r="H35" s="19">
        <f t="shared" si="3"/>
        <v>31818</v>
      </c>
      <c r="I35" s="18"/>
      <c r="J35" s="10">
        <v>68</v>
      </c>
      <c r="K35" s="17">
        <v>40510</v>
      </c>
      <c r="L35" s="10">
        <f t="shared" si="4"/>
        <v>25661</v>
      </c>
      <c r="M35" s="10">
        <f t="shared" si="5"/>
        <v>12000</v>
      </c>
      <c r="N35" s="10">
        <f t="shared" si="6"/>
        <v>10938</v>
      </c>
      <c r="O35" s="10">
        <v>0</v>
      </c>
      <c r="P35" s="20">
        <f t="shared" si="7"/>
        <v>89109</v>
      </c>
      <c r="R35" s="10">
        <f t="shared" si="8"/>
        <v>4332</v>
      </c>
      <c r="S35" s="10">
        <f t="shared" si="9"/>
        <v>12153</v>
      </c>
    </row>
    <row r="36" spans="2:19" ht="15" customHeight="1">
      <c r="B36" s="15">
        <v>29</v>
      </c>
      <c r="C36" s="17">
        <v>14860</v>
      </c>
      <c r="D36" s="10">
        <f t="shared" si="0"/>
        <v>9413</v>
      </c>
      <c r="E36" s="10">
        <f t="shared" si="1"/>
        <v>4458</v>
      </c>
      <c r="F36" s="10">
        <f t="shared" si="2"/>
        <v>4012</v>
      </c>
      <c r="G36" s="10">
        <v>0</v>
      </c>
      <c r="H36" s="19">
        <f t="shared" si="3"/>
        <v>32743</v>
      </c>
      <c r="I36" s="18"/>
      <c r="J36" s="10">
        <v>69</v>
      </c>
      <c r="K36" s="17">
        <v>41550</v>
      </c>
      <c r="L36" s="10">
        <f t="shared" si="4"/>
        <v>26319</v>
      </c>
      <c r="M36" s="10">
        <f t="shared" si="5"/>
        <v>12000</v>
      </c>
      <c r="N36" s="10">
        <f t="shared" si="6"/>
        <v>11219</v>
      </c>
      <c r="O36" s="10">
        <v>0</v>
      </c>
      <c r="P36" s="20">
        <f t="shared" si="7"/>
        <v>91088</v>
      </c>
      <c r="R36" s="10">
        <f t="shared" si="8"/>
        <v>4458</v>
      </c>
      <c r="S36" s="10">
        <f t="shared" si="9"/>
        <v>12465</v>
      </c>
    </row>
    <row r="37" spans="2:19" ht="15" customHeight="1">
      <c r="B37" s="15">
        <v>30</v>
      </c>
      <c r="C37" s="17">
        <v>15280</v>
      </c>
      <c r="D37" s="10">
        <f t="shared" si="0"/>
        <v>9679</v>
      </c>
      <c r="E37" s="10">
        <f t="shared" si="1"/>
        <v>4584</v>
      </c>
      <c r="F37" s="10">
        <f t="shared" si="2"/>
        <v>4126</v>
      </c>
      <c r="G37" s="10">
        <v>0</v>
      </c>
      <c r="H37" s="19">
        <f t="shared" si="3"/>
        <v>33669</v>
      </c>
      <c r="I37" s="18"/>
      <c r="J37" s="10">
        <v>70</v>
      </c>
      <c r="K37" s="17">
        <v>42590</v>
      </c>
      <c r="L37" s="10">
        <f t="shared" si="4"/>
        <v>26978</v>
      </c>
      <c r="M37" s="10">
        <f t="shared" si="5"/>
        <v>12000</v>
      </c>
      <c r="N37" s="10">
        <f t="shared" si="6"/>
        <v>11499</v>
      </c>
      <c r="O37" s="10">
        <v>0</v>
      </c>
      <c r="P37" s="20">
        <f t="shared" si="7"/>
        <v>93067</v>
      </c>
      <c r="R37" s="10">
        <f t="shared" si="8"/>
        <v>4584</v>
      </c>
      <c r="S37" s="10">
        <f t="shared" si="9"/>
        <v>12777</v>
      </c>
    </row>
    <row r="38" spans="2:19" ht="15" customHeight="1">
      <c r="B38" s="15">
        <v>31</v>
      </c>
      <c r="C38" s="17">
        <v>15700</v>
      </c>
      <c r="D38" s="10">
        <f t="shared" si="0"/>
        <v>9945</v>
      </c>
      <c r="E38" s="10">
        <f t="shared" si="1"/>
        <v>4710</v>
      </c>
      <c r="F38" s="10">
        <f t="shared" si="2"/>
        <v>4239</v>
      </c>
      <c r="G38" s="10">
        <v>0</v>
      </c>
      <c r="H38" s="19">
        <f t="shared" si="3"/>
        <v>34594</v>
      </c>
      <c r="I38" s="18"/>
      <c r="J38" s="10">
        <v>71</v>
      </c>
      <c r="K38" s="17">
        <v>43630</v>
      </c>
      <c r="L38" s="10">
        <f t="shared" si="4"/>
        <v>27637</v>
      </c>
      <c r="M38" s="10">
        <f t="shared" si="5"/>
        <v>12000</v>
      </c>
      <c r="N38" s="10">
        <f t="shared" si="6"/>
        <v>11780</v>
      </c>
      <c r="O38" s="10">
        <v>0</v>
      </c>
      <c r="P38" s="20">
        <f t="shared" si="7"/>
        <v>95047</v>
      </c>
      <c r="R38" s="10">
        <f t="shared" si="8"/>
        <v>4710</v>
      </c>
      <c r="S38" s="10">
        <f t="shared" si="9"/>
        <v>13089</v>
      </c>
    </row>
    <row r="39" spans="2:19" ht="15" customHeight="1" thickBot="1">
      <c r="B39" s="16">
        <v>32</v>
      </c>
      <c r="C39" s="17">
        <v>16150</v>
      </c>
      <c r="D39" s="10">
        <f t="shared" si="0"/>
        <v>10230</v>
      </c>
      <c r="E39" s="10">
        <f t="shared" si="1"/>
        <v>4845</v>
      </c>
      <c r="F39" s="10">
        <f t="shared" si="2"/>
        <v>4361</v>
      </c>
      <c r="G39" s="10">
        <v>0</v>
      </c>
      <c r="H39" s="19">
        <f t="shared" si="3"/>
        <v>35586</v>
      </c>
      <c r="I39" s="23"/>
      <c r="J39" s="10">
        <v>72</v>
      </c>
      <c r="K39" s="17">
        <v>44740</v>
      </c>
      <c r="L39" s="10">
        <f t="shared" si="4"/>
        <v>28340</v>
      </c>
      <c r="M39" s="10">
        <f t="shared" si="5"/>
        <v>12000</v>
      </c>
      <c r="N39" s="10">
        <f t="shared" si="6"/>
        <v>12080</v>
      </c>
      <c r="O39" s="10">
        <v>0</v>
      </c>
      <c r="P39" s="20">
        <f t="shared" si="7"/>
        <v>97160</v>
      </c>
      <c r="R39" s="10">
        <f t="shared" si="8"/>
        <v>4845</v>
      </c>
      <c r="S39" s="10">
        <f t="shared" si="9"/>
        <v>13422</v>
      </c>
    </row>
    <row r="40" spans="2:19" ht="15">
      <c r="B40" s="15">
        <v>33</v>
      </c>
      <c r="C40" s="17">
        <v>16600</v>
      </c>
      <c r="D40" s="10">
        <f t="shared" si="0"/>
        <v>10515</v>
      </c>
      <c r="E40" s="10">
        <f t="shared" si="1"/>
        <v>4980</v>
      </c>
      <c r="F40" s="10">
        <f t="shared" si="2"/>
        <v>4482</v>
      </c>
      <c r="G40" s="10">
        <v>0</v>
      </c>
      <c r="H40" s="19">
        <f t="shared" si="3"/>
        <v>36577</v>
      </c>
      <c r="I40" s="24"/>
      <c r="J40" s="10">
        <v>73</v>
      </c>
      <c r="K40" s="17">
        <v>45850</v>
      </c>
      <c r="L40" s="10">
        <f t="shared" si="4"/>
        <v>29043</v>
      </c>
      <c r="M40" s="10">
        <f t="shared" si="5"/>
        <v>12000</v>
      </c>
      <c r="N40" s="10">
        <f t="shared" si="6"/>
        <v>12380</v>
      </c>
      <c r="O40" s="10">
        <v>0</v>
      </c>
      <c r="P40" s="20">
        <f t="shared" si="7"/>
        <v>99273</v>
      </c>
      <c r="R40" s="10">
        <f t="shared" si="8"/>
        <v>4980</v>
      </c>
      <c r="S40" s="10">
        <f t="shared" si="9"/>
        <v>13755</v>
      </c>
    </row>
    <row r="41" spans="2:19" ht="15.75" thickBot="1">
      <c r="B41" s="16">
        <v>34</v>
      </c>
      <c r="C41" s="17">
        <v>17050</v>
      </c>
      <c r="D41" s="10">
        <f t="shared" si="0"/>
        <v>10800</v>
      </c>
      <c r="E41" s="10">
        <f t="shared" si="1"/>
        <v>5115</v>
      </c>
      <c r="F41" s="10">
        <f t="shared" si="2"/>
        <v>4604</v>
      </c>
      <c r="G41" s="10">
        <v>0</v>
      </c>
      <c r="H41" s="19">
        <f t="shared" si="3"/>
        <v>37569</v>
      </c>
      <c r="I41" s="24"/>
      <c r="J41" s="10">
        <v>74</v>
      </c>
      <c r="K41" s="17">
        <v>46960</v>
      </c>
      <c r="L41" s="10">
        <f t="shared" si="4"/>
        <v>29746</v>
      </c>
      <c r="M41" s="10">
        <f t="shared" si="5"/>
        <v>12000</v>
      </c>
      <c r="N41" s="10">
        <f t="shared" si="6"/>
        <v>12679</v>
      </c>
      <c r="O41" s="10">
        <v>0</v>
      </c>
      <c r="P41" s="20">
        <f t="shared" si="7"/>
        <v>101385</v>
      </c>
      <c r="R41" s="10">
        <f t="shared" si="8"/>
        <v>5115</v>
      </c>
      <c r="S41" s="10">
        <f t="shared" si="9"/>
        <v>14088</v>
      </c>
    </row>
    <row r="42" spans="2:19" ht="15">
      <c r="B42" s="15">
        <v>35</v>
      </c>
      <c r="C42" s="17">
        <v>17540</v>
      </c>
      <c r="D42" s="10">
        <f t="shared" si="0"/>
        <v>11111</v>
      </c>
      <c r="E42" s="10">
        <f t="shared" si="1"/>
        <v>5262</v>
      </c>
      <c r="F42" s="10">
        <f t="shared" si="2"/>
        <v>4736</v>
      </c>
      <c r="G42" s="10">
        <v>0</v>
      </c>
      <c r="H42" s="19">
        <f t="shared" si="3"/>
        <v>38649</v>
      </c>
      <c r="I42" s="24"/>
      <c r="J42" s="10">
        <v>75</v>
      </c>
      <c r="K42" s="17">
        <v>48160</v>
      </c>
      <c r="L42" s="10">
        <f t="shared" si="4"/>
        <v>30506</v>
      </c>
      <c r="M42" s="10">
        <f t="shared" si="5"/>
        <v>12000</v>
      </c>
      <c r="N42" s="10">
        <f t="shared" si="6"/>
        <v>13003</v>
      </c>
      <c r="O42" s="10">
        <v>0</v>
      </c>
      <c r="P42" s="20">
        <f t="shared" si="7"/>
        <v>103669</v>
      </c>
      <c r="R42" s="10">
        <f t="shared" si="8"/>
        <v>5262</v>
      </c>
      <c r="S42" s="10">
        <f t="shared" si="9"/>
        <v>14448</v>
      </c>
    </row>
    <row r="43" spans="2:19" ht="15.75" thickBot="1">
      <c r="B43" s="16">
        <v>36</v>
      </c>
      <c r="C43" s="17">
        <v>18030</v>
      </c>
      <c r="D43" s="10">
        <f t="shared" si="0"/>
        <v>11421</v>
      </c>
      <c r="E43" s="10">
        <f t="shared" si="1"/>
        <v>5409</v>
      </c>
      <c r="F43" s="10">
        <f t="shared" si="2"/>
        <v>4868</v>
      </c>
      <c r="G43" s="10">
        <v>0</v>
      </c>
      <c r="H43" s="19">
        <f t="shared" si="3"/>
        <v>39728</v>
      </c>
      <c r="I43" s="24"/>
      <c r="J43" s="10">
        <v>76</v>
      </c>
      <c r="K43" s="17">
        <v>49360</v>
      </c>
      <c r="L43" s="10">
        <f t="shared" si="4"/>
        <v>31267</v>
      </c>
      <c r="M43" s="10">
        <f t="shared" si="5"/>
        <v>12000</v>
      </c>
      <c r="N43" s="10">
        <f t="shared" si="6"/>
        <v>13327</v>
      </c>
      <c r="O43" s="10">
        <v>0</v>
      </c>
      <c r="P43" s="20">
        <f t="shared" si="7"/>
        <v>105954</v>
      </c>
      <c r="R43" s="10">
        <f t="shared" si="8"/>
        <v>5409</v>
      </c>
      <c r="S43" s="10">
        <f t="shared" si="9"/>
        <v>14808</v>
      </c>
    </row>
    <row r="44" spans="2:19" ht="15">
      <c r="B44" s="15">
        <v>37</v>
      </c>
      <c r="C44" s="17">
        <v>18520</v>
      </c>
      <c r="D44" s="10">
        <f t="shared" si="0"/>
        <v>11731</v>
      </c>
      <c r="E44" s="10">
        <f t="shared" si="1"/>
        <v>5556</v>
      </c>
      <c r="F44" s="10">
        <f t="shared" si="2"/>
        <v>5000</v>
      </c>
      <c r="G44" s="10">
        <v>0</v>
      </c>
      <c r="H44" s="19">
        <f t="shared" si="3"/>
        <v>40807</v>
      </c>
      <c r="I44" s="24"/>
      <c r="J44" s="10">
        <v>77</v>
      </c>
      <c r="K44" s="17">
        <v>50560</v>
      </c>
      <c r="L44" s="10">
        <f t="shared" si="4"/>
        <v>32027</v>
      </c>
      <c r="M44" s="10">
        <f t="shared" si="5"/>
        <v>12000</v>
      </c>
      <c r="N44" s="10">
        <f t="shared" si="6"/>
        <v>13651</v>
      </c>
      <c r="O44" s="10">
        <v>0</v>
      </c>
      <c r="P44" s="20">
        <f t="shared" si="7"/>
        <v>108238</v>
      </c>
      <c r="R44" s="10">
        <f t="shared" si="8"/>
        <v>5556</v>
      </c>
      <c r="S44" s="10">
        <f t="shared" si="9"/>
        <v>15168</v>
      </c>
    </row>
    <row r="45" spans="2:19" ht="15.75" thickBot="1">
      <c r="B45" s="16">
        <v>38</v>
      </c>
      <c r="C45" s="17">
        <v>19050</v>
      </c>
      <c r="D45" s="10">
        <f t="shared" si="0"/>
        <v>12067</v>
      </c>
      <c r="E45" s="10">
        <f t="shared" si="1"/>
        <v>5715</v>
      </c>
      <c r="F45" s="10">
        <f t="shared" si="2"/>
        <v>5144</v>
      </c>
      <c r="G45" s="10">
        <v>0</v>
      </c>
      <c r="H45" s="19">
        <f t="shared" si="3"/>
        <v>41976</v>
      </c>
      <c r="I45" s="24"/>
      <c r="J45" s="10">
        <v>78</v>
      </c>
      <c r="K45" s="17">
        <v>51760</v>
      </c>
      <c r="L45" s="10">
        <f t="shared" si="4"/>
        <v>32787</v>
      </c>
      <c r="M45" s="10">
        <f t="shared" si="5"/>
        <v>12000</v>
      </c>
      <c r="N45" s="10">
        <f t="shared" si="6"/>
        <v>13975</v>
      </c>
      <c r="O45" s="10">
        <v>0</v>
      </c>
      <c r="P45" s="20">
        <f t="shared" si="7"/>
        <v>110522</v>
      </c>
      <c r="R45" s="10">
        <f t="shared" si="8"/>
        <v>5715</v>
      </c>
      <c r="S45" s="10">
        <f t="shared" si="9"/>
        <v>15528</v>
      </c>
    </row>
    <row r="46" spans="2:19" ht="15">
      <c r="B46" s="15">
        <v>39</v>
      </c>
      <c r="C46" s="17">
        <v>19580</v>
      </c>
      <c r="D46" s="10">
        <f t="shared" si="0"/>
        <v>12403</v>
      </c>
      <c r="E46" s="10">
        <f t="shared" si="1"/>
        <v>5874</v>
      </c>
      <c r="F46" s="10">
        <f t="shared" si="2"/>
        <v>5287</v>
      </c>
      <c r="G46" s="10">
        <v>0</v>
      </c>
      <c r="H46" s="19">
        <f t="shared" si="3"/>
        <v>43144</v>
      </c>
      <c r="I46" s="24"/>
      <c r="J46" s="10">
        <v>79</v>
      </c>
      <c r="K46" s="17">
        <v>53060</v>
      </c>
      <c r="L46" s="10">
        <f t="shared" si="4"/>
        <v>33610</v>
      </c>
      <c r="M46" s="10">
        <f t="shared" si="5"/>
        <v>12000</v>
      </c>
      <c r="N46" s="10">
        <f t="shared" si="6"/>
        <v>14326</v>
      </c>
      <c r="O46" s="10">
        <v>0</v>
      </c>
      <c r="P46" s="20">
        <f t="shared" si="7"/>
        <v>112996</v>
      </c>
      <c r="R46" s="10">
        <f t="shared" si="8"/>
        <v>5874</v>
      </c>
      <c r="S46" s="10">
        <f t="shared" si="9"/>
        <v>15918</v>
      </c>
    </row>
    <row r="47" spans="2:19" ht="15.75" thickBot="1">
      <c r="B47" s="16">
        <v>40</v>
      </c>
      <c r="C47" s="17">
        <v>20110</v>
      </c>
      <c r="D47" s="10">
        <f t="shared" si="0"/>
        <v>12738</v>
      </c>
      <c r="E47" s="10">
        <f t="shared" si="1"/>
        <v>6033</v>
      </c>
      <c r="F47" s="10">
        <f t="shared" si="2"/>
        <v>5430</v>
      </c>
      <c r="G47" s="10">
        <v>0</v>
      </c>
      <c r="H47" s="19">
        <f t="shared" si="3"/>
        <v>44311</v>
      </c>
      <c r="I47" s="24"/>
      <c r="J47" s="10">
        <v>80</v>
      </c>
      <c r="K47" s="17">
        <v>54360</v>
      </c>
      <c r="L47" s="10">
        <f t="shared" si="4"/>
        <v>34434</v>
      </c>
      <c r="M47" s="10">
        <f t="shared" si="5"/>
        <v>12000</v>
      </c>
      <c r="N47" s="10">
        <f t="shared" si="6"/>
        <v>14677</v>
      </c>
      <c r="O47" s="10">
        <v>0</v>
      </c>
      <c r="P47" s="20">
        <f t="shared" si="7"/>
        <v>115471</v>
      </c>
      <c r="R47" s="10">
        <f t="shared" si="8"/>
        <v>6033</v>
      </c>
      <c r="S47" s="10">
        <f t="shared" si="9"/>
        <v>16308</v>
      </c>
    </row>
    <row r="48" spans="10:19" ht="15">
      <c r="J48" s="10">
        <v>81</v>
      </c>
      <c r="K48" s="17">
        <v>55660</v>
      </c>
      <c r="L48" s="10">
        <f t="shared" si="4"/>
        <v>35257</v>
      </c>
      <c r="M48" s="10">
        <f t="shared" si="5"/>
        <v>12000</v>
      </c>
      <c r="N48" s="10">
        <f t="shared" si="6"/>
        <v>15028</v>
      </c>
      <c r="O48" s="10">
        <v>0</v>
      </c>
      <c r="P48" s="19">
        <f t="shared" si="7"/>
        <v>117945</v>
      </c>
      <c r="R48" s="21"/>
      <c r="S48" s="10">
        <f t="shared" si="9"/>
        <v>16698</v>
      </c>
    </row>
  </sheetData>
  <sheetProtection/>
  <mergeCells count="8">
    <mergeCell ref="B1:C3"/>
    <mergeCell ref="D1:P1"/>
    <mergeCell ref="D2:P2"/>
    <mergeCell ref="D3:P3"/>
    <mergeCell ref="B5:P5"/>
    <mergeCell ref="B6:P6"/>
    <mergeCell ref="B4:H4"/>
    <mergeCell ref="I4:P4"/>
  </mergeCells>
  <printOptions/>
  <pageMargins left="0.51" right="0.2" top="0.31" bottom="0.36" header="0.2" footer="0.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48"/>
  <sheetViews>
    <sheetView zoomScalePageLayoutView="0" workbookViewId="0" topLeftCell="A1">
      <selection activeCell="D3" sqref="D3:P3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6.421875" style="1" customWidth="1"/>
    <col min="4" max="4" width="8.421875" style="0" customWidth="1"/>
    <col min="5" max="6" width="6.00390625" style="0" customWidth="1"/>
    <col min="7" max="7" width="6.57421875" style="0" customWidth="1"/>
    <col min="8" max="8" width="6.421875" style="0" customWidth="1"/>
    <col min="9" max="9" width="1.7109375" style="0" customWidth="1"/>
    <col min="10" max="10" width="4.57421875" style="0" customWidth="1"/>
    <col min="11" max="11" width="5.8515625" style="0" customWidth="1"/>
    <col min="12" max="12" width="8.7109375" style="0" customWidth="1"/>
    <col min="13" max="14" width="6.8515625" style="0" customWidth="1"/>
    <col min="15" max="15" width="7.28125" style="0" customWidth="1"/>
    <col min="16" max="16" width="7.140625" style="0" customWidth="1"/>
    <col min="17" max="17" width="6.7109375" style="0" customWidth="1"/>
    <col min="18" max="18" width="9.57421875" style="0" hidden="1" customWidth="1"/>
    <col min="19" max="19" width="12.57421875" style="0" hidden="1" customWidth="1"/>
  </cols>
  <sheetData>
    <row r="1" spans="2:17" ht="39" customHeight="1">
      <c r="B1" s="36" t="s">
        <v>8</v>
      </c>
      <c r="C1" s="37"/>
      <c r="D1" s="40" t="s">
        <v>7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t="s">
        <v>9</v>
      </c>
    </row>
    <row r="2" spans="2:16" ht="21.75" customHeight="1">
      <c r="B2" s="38"/>
      <c r="C2" s="39"/>
      <c r="D2" s="42" t="s">
        <v>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2:16" ht="18" customHeight="1">
      <c r="B3" s="38"/>
      <c r="C3" s="39"/>
      <c r="D3" s="44" t="s">
        <v>21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2:16" ht="17.25" customHeight="1">
      <c r="B4" s="32"/>
      <c r="C4" s="33"/>
      <c r="D4" s="33"/>
      <c r="E4" s="33"/>
      <c r="F4" s="33"/>
      <c r="G4" s="33"/>
      <c r="H4" s="33"/>
      <c r="I4" s="34"/>
      <c r="J4" s="34"/>
      <c r="K4" s="34"/>
      <c r="L4" s="34"/>
      <c r="M4" s="34"/>
      <c r="N4" s="34"/>
      <c r="O4" s="34"/>
      <c r="P4" s="35"/>
    </row>
    <row r="5" spans="2:16" ht="21.75" customHeight="1">
      <c r="B5" s="26" t="s">
        <v>18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2:19" ht="23.25" customHeight="1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  <c r="S6" s="13"/>
    </row>
    <row r="7" spans="2:16" ht="41.25" customHeight="1">
      <c r="B7" s="14" t="s">
        <v>1</v>
      </c>
      <c r="C7" s="12" t="s">
        <v>0</v>
      </c>
      <c r="D7" s="11" t="s">
        <v>16</v>
      </c>
      <c r="E7" s="11" t="s">
        <v>13</v>
      </c>
      <c r="F7" s="11" t="s">
        <v>17</v>
      </c>
      <c r="G7" s="25" t="s">
        <v>19</v>
      </c>
      <c r="H7" s="11" t="s">
        <v>12</v>
      </c>
      <c r="I7" s="22"/>
      <c r="J7" s="11" t="s">
        <v>1</v>
      </c>
      <c r="K7" s="12" t="s">
        <v>0</v>
      </c>
      <c r="L7" s="11" t="s">
        <v>16</v>
      </c>
      <c r="M7" s="11" t="s">
        <v>13</v>
      </c>
      <c r="N7" s="11" t="s">
        <v>17</v>
      </c>
      <c r="O7" s="25" t="s">
        <v>20</v>
      </c>
      <c r="P7" s="11" t="s">
        <v>12</v>
      </c>
    </row>
    <row r="8" spans="2:19" ht="15" customHeight="1">
      <c r="B8" s="15">
        <v>1</v>
      </c>
      <c r="C8" s="17">
        <v>6700</v>
      </c>
      <c r="D8" s="10">
        <f>ROUND(C8*63.344%,0)</f>
        <v>4244</v>
      </c>
      <c r="E8" s="10">
        <f>IF(R8&lt;=8000,R8,IF(R8&gt;=8000,8000))</f>
        <v>1340</v>
      </c>
      <c r="F8" s="10">
        <f>ROUND(C8*27%,0)</f>
        <v>1809</v>
      </c>
      <c r="G8" s="10">
        <v>0</v>
      </c>
      <c r="H8" s="19">
        <f>SUM(C8:G8)</f>
        <v>14093</v>
      </c>
      <c r="I8" s="18"/>
      <c r="J8" s="10">
        <v>41</v>
      </c>
      <c r="K8" s="17">
        <v>20110</v>
      </c>
      <c r="L8" s="10">
        <f>ROUND(K8*63.344%,0)</f>
        <v>12738</v>
      </c>
      <c r="M8" s="10">
        <f>IF(S8&lt;=8000,S8,IF(S8&gt;8000,8000))</f>
        <v>4022</v>
      </c>
      <c r="N8" s="10">
        <f>ROUND(K8*27%,0)</f>
        <v>5430</v>
      </c>
      <c r="O8" s="10">
        <v>0</v>
      </c>
      <c r="P8" s="20">
        <f>SUM(K8:O8)</f>
        <v>42300</v>
      </c>
      <c r="R8" s="10">
        <f>ROUND(C8*20%,0)</f>
        <v>1340</v>
      </c>
      <c r="S8" s="10">
        <f>ROUND(K8*20%,0)</f>
        <v>4022</v>
      </c>
    </row>
    <row r="9" spans="2:21" ht="15" customHeight="1">
      <c r="B9" s="15">
        <v>2</v>
      </c>
      <c r="C9" s="17">
        <v>6900</v>
      </c>
      <c r="D9" s="10">
        <f aca="true" t="shared" si="0" ref="D9:D47">ROUND(C9*63.344%,0)</f>
        <v>4371</v>
      </c>
      <c r="E9" s="10">
        <f aca="true" t="shared" si="1" ref="E9:E47">IF(R9&lt;=8000,R9,IF(R9&gt;=8000,8000))</f>
        <v>1380</v>
      </c>
      <c r="F9" s="10">
        <f aca="true" t="shared" si="2" ref="F9:F47">ROUND(C9*27%,0)</f>
        <v>1863</v>
      </c>
      <c r="G9" s="10">
        <v>0</v>
      </c>
      <c r="H9" s="19">
        <f aca="true" t="shared" si="3" ref="H9:H47">SUM(C9:G9)</f>
        <v>14514</v>
      </c>
      <c r="I9" s="18"/>
      <c r="J9" s="10">
        <v>42</v>
      </c>
      <c r="K9" s="17">
        <v>20680</v>
      </c>
      <c r="L9" s="10">
        <f aca="true" t="shared" si="4" ref="L9:L48">ROUND(K9*63.344%,0)</f>
        <v>13100</v>
      </c>
      <c r="M9" s="10">
        <f aca="true" t="shared" si="5" ref="M9:M48">IF(S9&lt;=8000,S9,IF(S9&gt;8000,8000))</f>
        <v>4136</v>
      </c>
      <c r="N9" s="10">
        <f aca="true" t="shared" si="6" ref="N9:N48">ROUND(K9*27%,0)</f>
        <v>5584</v>
      </c>
      <c r="O9" s="10">
        <v>0</v>
      </c>
      <c r="P9" s="20">
        <f aca="true" t="shared" si="7" ref="P9:P48">SUM(K9:O9)</f>
        <v>43500</v>
      </c>
      <c r="R9" s="10">
        <f aca="true" t="shared" si="8" ref="R9:R47">ROUND(C9*20%,0)</f>
        <v>1380</v>
      </c>
      <c r="S9" s="10">
        <f aca="true" t="shared" si="9" ref="S9:S48">ROUND(K9*20%,0)</f>
        <v>4136</v>
      </c>
      <c r="U9" s="2" t="s">
        <v>6</v>
      </c>
    </row>
    <row r="10" spans="2:22" ht="15" customHeight="1">
      <c r="B10" s="15">
        <v>3</v>
      </c>
      <c r="C10" s="17">
        <v>7100</v>
      </c>
      <c r="D10" s="10">
        <f t="shared" si="0"/>
        <v>4497</v>
      </c>
      <c r="E10" s="10">
        <f t="shared" si="1"/>
        <v>1420</v>
      </c>
      <c r="F10" s="10">
        <f t="shared" si="2"/>
        <v>1917</v>
      </c>
      <c r="G10" s="10">
        <v>0</v>
      </c>
      <c r="H10" s="19">
        <f t="shared" si="3"/>
        <v>14934</v>
      </c>
      <c r="I10" s="18"/>
      <c r="J10" s="10">
        <v>43</v>
      </c>
      <c r="K10" s="17">
        <v>21250</v>
      </c>
      <c r="L10" s="10">
        <f t="shared" si="4"/>
        <v>13461</v>
      </c>
      <c r="M10" s="10">
        <f t="shared" si="5"/>
        <v>4250</v>
      </c>
      <c r="N10" s="10">
        <f t="shared" si="6"/>
        <v>5738</v>
      </c>
      <c r="O10" s="10">
        <v>0</v>
      </c>
      <c r="P10" s="20">
        <f t="shared" si="7"/>
        <v>44699</v>
      </c>
      <c r="R10" s="10">
        <f t="shared" si="8"/>
        <v>1420</v>
      </c>
      <c r="S10" s="10">
        <f t="shared" si="9"/>
        <v>4250</v>
      </c>
      <c r="V10" s="3"/>
    </row>
    <row r="11" spans="2:20" ht="15" customHeight="1">
      <c r="B11" s="15">
        <v>4</v>
      </c>
      <c r="C11" s="17">
        <v>7300</v>
      </c>
      <c r="D11" s="10">
        <f t="shared" si="0"/>
        <v>4624</v>
      </c>
      <c r="E11" s="10">
        <f t="shared" si="1"/>
        <v>1460</v>
      </c>
      <c r="F11" s="10">
        <f t="shared" si="2"/>
        <v>1971</v>
      </c>
      <c r="G11" s="10">
        <v>0</v>
      </c>
      <c r="H11" s="19">
        <f t="shared" si="3"/>
        <v>15355</v>
      </c>
      <c r="I11" s="18"/>
      <c r="J11" s="10">
        <v>44</v>
      </c>
      <c r="K11" s="17">
        <v>21820</v>
      </c>
      <c r="L11" s="10">
        <f t="shared" si="4"/>
        <v>13822</v>
      </c>
      <c r="M11" s="10">
        <f t="shared" si="5"/>
        <v>4364</v>
      </c>
      <c r="N11" s="10">
        <f t="shared" si="6"/>
        <v>5891</v>
      </c>
      <c r="O11" s="10">
        <v>0</v>
      </c>
      <c r="P11" s="20">
        <f t="shared" si="7"/>
        <v>45897</v>
      </c>
      <c r="R11" s="10">
        <f t="shared" si="8"/>
        <v>1460</v>
      </c>
      <c r="S11" s="10">
        <f t="shared" si="9"/>
        <v>4364</v>
      </c>
      <c r="T11" s="3"/>
    </row>
    <row r="12" spans="2:20" ht="15" customHeight="1">
      <c r="B12" s="15">
        <v>5</v>
      </c>
      <c r="C12" s="17">
        <v>7520</v>
      </c>
      <c r="D12" s="10">
        <f t="shared" si="0"/>
        <v>4763</v>
      </c>
      <c r="E12" s="10">
        <f t="shared" si="1"/>
        <v>1504</v>
      </c>
      <c r="F12" s="10">
        <f t="shared" si="2"/>
        <v>2030</v>
      </c>
      <c r="G12" s="10">
        <v>0</v>
      </c>
      <c r="H12" s="19">
        <f t="shared" si="3"/>
        <v>15817</v>
      </c>
      <c r="I12" s="18"/>
      <c r="J12" s="10">
        <v>45</v>
      </c>
      <c r="K12" s="17">
        <v>22430</v>
      </c>
      <c r="L12" s="10">
        <f t="shared" si="4"/>
        <v>14208</v>
      </c>
      <c r="M12" s="10">
        <f t="shared" si="5"/>
        <v>4486</v>
      </c>
      <c r="N12" s="10">
        <f t="shared" si="6"/>
        <v>6056</v>
      </c>
      <c r="O12" s="10">
        <v>0</v>
      </c>
      <c r="P12" s="20">
        <f t="shared" si="7"/>
        <v>47180</v>
      </c>
      <c r="R12" s="10">
        <f t="shared" si="8"/>
        <v>1504</v>
      </c>
      <c r="S12" s="10">
        <f t="shared" si="9"/>
        <v>4486</v>
      </c>
      <c r="T12" s="4"/>
    </row>
    <row r="13" spans="2:20" ht="15" customHeight="1">
      <c r="B13" s="15">
        <v>6</v>
      </c>
      <c r="C13" s="17">
        <v>7740</v>
      </c>
      <c r="D13" s="10">
        <f t="shared" si="0"/>
        <v>4903</v>
      </c>
      <c r="E13" s="10">
        <f t="shared" si="1"/>
        <v>1548</v>
      </c>
      <c r="F13" s="10">
        <f t="shared" si="2"/>
        <v>2090</v>
      </c>
      <c r="G13" s="10">
        <v>0</v>
      </c>
      <c r="H13" s="19">
        <f t="shared" si="3"/>
        <v>16281</v>
      </c>
      <c r="I13" s="18"/>
      <c r="J13" s="10">
        <v>46</v>
      </c>
      <c r="K13" s="17">
        <v>23040</v>
      </c>
      <c r="L13" s="10">
        <f t="shared" si="4"/>
        <v>14594</v>
      </c>
      <c r="M13" s="10">
        <f t="shared" si="5"/>
        <v>4608</v>
      </c>
      <c r="N13" s="10">
        <f t="shared" si="6"/>
        <v>6221</v>
      </c>
      <c r="O13" s="10">
        <v>0</v>
      </c>
      <c r="P13" s="20">
        <f t="shared" si="7"/>
        <v>48463</v>
      </c>
      <c r="R13" s="10">
        <f t="shared" si="8"/>
        <v>1548</v>
      </c>
      <c r="S13" s="10">
        <f t="shared" si="9"/>
        <v>4608</v>
      </c>
      <c r="T13" s="5"/>
    </row>
    <row r="14" spans="2:20" ht="15" customHeight="1">
      <c r="B14" s="15">
        <v>7</v>
      </c>
      <c r="C14" s="17">
        <v>7960</v>
      </c>
      <c r="D14" s="10">
        <f t="shared" si="0"/>
        <v>5042</v>
      </c>
      <c r="E14" s="10">
        <f t="shared" si="1"/>
        <v>1592</v>
      </c>
      <c r="F14" s="10">
        <f t="shared" si="2"/>
        <v>2149</v>
      </c>
      <c r="G14" s="10">
        <v>0</v>
      </c>
      <c r="H14" s="19">
        <f t="shared" si="3"/>
        <v>16743</v>
      </c>
      <c r="I14" s="18"/>
      <c r="J14" s="10">
        <v>47</v>
      </c>
      <c r="K14" s="17">
        <v>23650</v>
      </c>
      <c r="L14" s="10">
        <f t="shared" si="4"/>
        <v>14981</v>
      </c>
      <c r="M14" s="10">
        <f t="shared" si="5"/>
        <v>4730</v>
      </c>
      <c r="N14" s="10">
        <f t="shared" si="6"/>
        <v>6386</v>
      </c>
      <c r="O14" s="10">
        <v>0</v>
      </c>
      <c r="P14" s="20">
        <f t="shared" si="7"/>
        <v>49747</v>
      </c>
      <c r="R14" s="10">
        <f t="shared" si="8"/>
        <v>1592</v>
      </c>
      <c r="S14" s="10">
        <f t="shared" si="9"/>
        <v>4730</v>
      </c>
      <c r="T14" s="6"/>
    </row>
    <row r="15" spans="2:22" ht="15" customHeight="1">
      <c r="B15" s="15">
        <v>8</v>
      </c>
      <c r="C15" s="17">
        <v>8200</v>
      </c>
      <c r="D15" s="10">
        <f t="shared" si="0"/>
        <v>5194</v>
      </c>
      <c r="E15" s="10">
        <f t="shared" si="1"/>
        <v>1640</v>
      </c>
      <c r="F15" s="10">
        <f t="shared" si="2"/>
        <v>2214</v>
      </c>
      <c r="G15" s="10">
        <v>0</v>
      </c>
      <c r="H15" s="19">
        <f t="shared" si="3"/>
        <v>17248</v>
      </c>
      <c r="I15" s="18"/>
      <c r="J15" s="10">
        <v>48</v>
      </c>
      <c r="K15" s="17">
        <v>24300</v>
      </c>
      <c r="L15" s="10">
        <f t="shared" si="4"/>
        <v>15393</v>
      </c>
      <c r="M15" s="10">
        <f t="shared" si="5"/>
        <v>4860</v>
      </c>
      <c r="N15" s="10">
        <f t="shared" si="6"/>
        <v>6561</v>
      </c>
      <c r="O15" s="10">
        <v>0</v>
      </c>
      <c r="P15" s="20">
        <f t="shared" si="7"/>
        <v>51114</v>
      </c>
      <c r="R15" s="10">
        <f t="shared" si="8"/>
        <v>1640</v>
      </c>
      <c r="S15" s="10">
        <f t="shared" si="9"/>
        <v>4860</v>
      </c>
      <c r="T15" s="7"/>
      <c r="U15" s="8" t="s">
        <v>3</v>
      </c>
      <c r="V15" s="8"/>
    </row>
    <row r="16" spans="2:24" ht="15" customHeight="1">
      <c r="B16" s="15">
        <v>9</v>
      </c>
      <c r="C16" s="17">
        <v>8440</v>
      </c>
      <c r="D16" s="10">
        <f t="shared" si="0"/>
        <v>5346</v>
      </c>
      <c r="E16" s="10">
        <f t="shared" si="1"/>
        <v>1688</v>
      </c>
      <c r="F16" s="10">
        <f t="shared" si="2"/>
        <v>2279</v>
      </c>
      <c r="G16" s="10">
        <v>0</v>
      </c>
      <c r="H16" s="19">
        <f t="shared" si="3"/>
        <v>17753</v>
      </c>
      <c r="I16" s="18"/>
      <c r="J16" s="10">
        <v>49</v>
      </c>
      <c r="K16" s="17">
        <v>24950</v>
      </c>
      <c r="L16" s="10">
        <f t="shared" si="4"/>
        <v>15804</v>
      </c>
      <c r="M16" s="10">
        <f t="shared" si="5"/>
        <v>4990</v>
      </c>
      <c r="N16" s="10">
        <f t="shared" si="6"/>
        <v>6737</v>
      </c>
      <c r="O16" s="10">
        <v>0</v>
      </c>
      <c r="P16" s="20">
        <f t="shared" si="7"/>
        <v>52481</v>
      </c>
      <c r="R16" s="10">
        <f t="shared" si="8"/>
        <v>1688</v>
      </c>
      <c r="S16" s="10">
        <f t="shared" si="9"/>
        <v>4990</v>
      </c>
      <c r="T16" s="8"/>
      <c r="V16" s="8" t="s">
        <v>4</v>
      </c>
      <c r="X16" s="8"/>
    </row>
    <row r="17" spans="2:24" ht="15" customHeight="1">
      <c r="B17" s="15">
        <v>10</v>
      </c>
      <c r="C17" s="17">
        <v>8680</v>
      </c>
      <c r="D17" s="10">
        <f t="shared" si="0"/>
        <v>5498</v>
      </c>
      <c r="E17" s="10">
        <f t="shared" si="1"/>
        <v>1736</v>
      </c>
      <c r="F17" s="10">
        <f t="shared" si="2"/>
        <v>2344</v>
      </c>
      <c r="G17" s="10">
        <v>0</v>
      </c>
      <c r="H17" s="19">
        <f t="shared" si="3"/>
        <v>18258</v>
      </c>
      <c r="I17" s="18"/>
      <c r="J17" s="10">
        <v>50</v>
      </c>
      <c r="K17" s="17">
        <v>25600</v>
      </c>
      <c r="L17" s="10">
        <f t="shared" si="4"/>
        <v>16216</v>
      </c>
      <c r="M17" s="10">
        <f t="shared" si="5"/>
        <v>5120</v>
      </c>
      <c r="N17" s="10">
        <f t="shared" si="6"/>
        <v>6912</v>
      </c>
      <c r="O17" s="10">
        <v>0</v>
      </c>
      <c r="P17" s="20">
        <f t="shared" si="7"/>
        <v>53848</v>
      </c>
      <c r="R17" s="10">
        <f t="shared" si="8"/>
        <v>1736</v>
      </c>
      <c r="S17" s="10">
        <f t="shared" si="9"/>
        <v>5120</v>
      </c>
      <c r="T17" s="8"/>
      <c r="X17" s="8"/>
    </row>
    <row r="18" spans="2:20" ht="15" customHeight="1">
      <c r="B18" s="15">
        <v>11</v>
      </c>
      <c r="C18" s="17">
        <v>8940</v>
      </c>
      <c r="D18" s="10">
        <f t="shared" si="0"/>
        <v>5663</v>
      </c>
      <c r="E18" s="10">
        <f t="shared" si="1"/>
        <v>1788</v>
      </c>
      <c r="F18" s="10">
        <f t="shared" si="2"/>
        <v>2414</v>
      </c>
      <c r="G18" s="10">
        <v>0</v>
      </c>
      <c r="H18" s="19">
        <f t="shared" si="3"/>
        <v>18805</v>
      </c>
      <c r="I18" s="18"/>
      <c r="J18" s="10">
        <v>51</v>
      </c>
      <c r="K18" s="17">
        <v>26300</v>
      </c>
      <c r="L18" s="10">
        <f t="shared" si="4"/>
        <v>16659</v>
      </c>
      <c r="M18" s="10">
        <f t="shared" si="5"/>
        <v>5260</v>
      </c>
      <c r="N18" s="10">
        <f t="shared" si="6"/>
        <v>7101</v>
      </c>
      <c r="O18" s="10">
        <v>0</v>
      </c>
      <c r="P18" s="20">
        <f t="shared" si="7"/>
        <v>55320</v>
      </c>
      <c r="R18" s="10">
        <f t="shared" si="8"/>
        <v>1788</v>
      </c>
      <c r="S18" s="10">
        <f t="shared" si="9"/>
        <v>5260</v>
      </c>
      <c r="T18" s="9" t="s">
        <v>5</v>
      </c>
    </row>
    <row r="19" spans="2:19" ht="15" customHeight="1">
      <c r="B19" s="15">
        <v>12</v>
      </c>
      <c r="C19" s="17">
        <v>9200</v>
      </c>
      <c r="D19" s="10">
        <f t="shared" si="0"/>
        <v>5828</v>
      </c>
      <c r="E19" s="10">
        <f t="shared" si="1"/>
        <v>1840</v>
      </c>
      <c r="F19" s="10">
        <f t="shared" si="2"/>
        <v>2484</v>
      </c>
      <c r="G19" s="10">
        <v>0</v>
      </c>
      <c r="H19" s="19">
        <f t="shared" si="3"/>
        <v>19352</v>
      </c>
      <c r="I19" s="18"/>
      <c r="J19" s="10">
        <v>52</v>
      </c>
      <c r="K19" s="17">
        <v>27000</v>
      </c>
      <c r="L19" s="10">
        <f t="shared" si="4"/>
        <v>17103</v>
      </c>
      <c r="M19" s="10">
        <f t="shared" si="5"/>
        <v>5400</v>
      </c>
      <c r="N19" s="10">
        <f t="shared" si="6"/>
        <v>7290</v>
      </c>
      <c r="O19" s="10">
        <v>0</v>
      </c>
      <c r="P19" s="20">
        <f t="shared" si="7"/>
        <v>56793</v>
      </c>
      <c r="R19" s="10">
        <f t="shared" si="8"/>
        <v>1840</v>
      </c>
      <c r="S19" s="10">
        <f t="shared" si="9"/>
        <v>5400</v>
      </c>
    </row>
    <row r="20" spans="2:19" ht="15" customHeight="1">
      <c r="B20" s="15">
        <v>13</v>
      </c>
      <c r="C20" s="17">
        <v>9460</v>
      </c>
      <c r="D20" s="10">
        <f t="shared" si="0"/>
        <v>5992</v>
      </c>
      <c r="E20" s="10">
        <f t="shared" si="1"/>
        <v>1892</v>
      </c>
      <c r="F20" s="10">
        <f t="shared" si="2"/>
        <v>2554</v>
      </c>
      <c r="G20" s="10">
        <v>0</v>
      </c>
      <c r="H20" s="19">
        <f t="shared" si="3"/>
        <v>19898</v>
      </c>
      <c r="I20" s="18"/>
      <c r="J20" s="10">
        <v>53</v>
      </c>
      <c r="K20" s="17">
        <v>27700</v>
      </c>
      <c r="L20" s="10">
        <f t="shared" si="4"/>
        <v>17546</v>
      </c>
      <c r="M20" s="10">
        <f t="shared" si="5"/>
        <v>5540</v>
      </c>
      <c r="N20" s="10">
        <f t="shared" si="6"/>
        <v>7479</v>
      </c>
      <c r="O20" s="10">
        <v>0</v>
      </c>
      <c r="P20" s="20">
        <f t="shared" si="7"/>
        <v>58265</v>
      </c>
      <c r="R20" s="10">
        <f t="shared" si="8"/>
        <v>1892</v>
      </c>
      <c r="S20" s="10">
        <f t="shared" si="9"/>
        <v>5540</v>
      </c>
    </row>
    <row r="21" spans="2:19" ht="15" customHeight="1">
      <c r="B21" s="15">
        <v>14</v>
      </c>
      <c r="C21" s="17">
        <v>9740</v>
      </c>
      <c r="D21" s="10">
        <f t="shared" si="0"/>
        <v>6170</v>
      </c>
      <c r="E21" s="10">
        <f t="shared" si="1"/>
        <v>1948</v>
      </c>
      <c r="F21" s="10">
        <f t="shared" si="2"/>
        <v>2630</v>
      </c>
      <c r="G21" s="10">
        <v>0</v>
      </c>
      <c r="H21" s="19">
        <f t="shared" si="3"/>
        <v>20488</v>
      </c>
      <c r="I21" s="18"/>
      <c r="J21" s="10">
        <v>54</v>
      </c>
      <c r="K21" s="17">
        <v>28450</v>
      </c>
      <c r="L21" s="10">
        <f t="shared" si="4"/>
        <v>18021</v>
      </c>
      <c r="M21" s="10">
        <f t="shared" si="5"/>
        <v>5690</v>
      </c>
      <c r="N21" s="10">
        <f t="shared" si="6"/>
        <v>7682</v>
      </c>
      <c r="O21" s="10">
        <v>0</v>
      </c>
      <c r="P21" s="20">
        <f t="shared" si="7"/>
        <v>59843</v>
      </c>
      <c r="R21" s="10">
        <f t="shared" si="8"/>
        <v>1948</v>
      </c>
      <c r="S21" s="10">
        <f t="shared" si="9"/>
        <v>5690</v>
      </c>
    </row>
    <row r="22" spans="2:19" ht="15" customHeight="1">
      <c r="B22" s="15">
        <v>15</v>
      </c>
      <c r="C22" s="17">
        <v>10020</v>
      </c>
      <c r="D22" s="10">
        <f t="shared" si="0"/>
        <v>6347</v>
      </c>
      <c r="E22" s="10">
        <f t="shared" si="1"/>
        <v>2004</v>
      </c>
      <c r="F22" s="10">
        <f t="shared" si="2"/>
        <v>2705</v>
      </c>
      <c r="G22" s="10">
        <v>0</v>
      </c>
      <c r="H22" s="19">
        <f t="shared" si="3"/>
        <v>21076</v>
      </c>
      <c r="I22" s="18"/>
      <c r="J22" s="10">
        <v>55</v>
      </c>
      <c r="K22" s="17">
        <v>29200</v>
      </c>
      <c r="L22" s="10">
        <f t="shared" si="4"/>
        <v>18496</v>
      </c>
      <c r="M22" s="10">
        <f t="shared" si="5"/>
        <v>5840</v>
      </c>
      <c r="N22" s="10">
        <f t="shared" si="6"/>
        <v>7884</v>
      </c>
      <c r="O22" s="10">
        <v>0</v>
      </c>
      <c r="P22" s="20">
        <f t="shared" si="7"/>
        <v>61420</v>
      </c>
      <c r="R22" s="10">
        <f t="shared" si="8"/>
        <v>2004</v>
      </c>
      <c r="S22" s="10">
        <f t="shared" si="9"/>
        <v>5840</v>
      </c>
    </row>
    <row r="23" spans="2:19" ht="15" customHeight="1">
      <c r="B23" s="15">
        <v>16</v>
      </c>
      <c r="C23" s="17">
        <v>10300</v>
      </c>
      <c r="D23" s="10">
        <f t="shared" si="0"/>
        <v>6524</v>
      </c>
      <c r="E23" s="10">
        <f t="shared" si="1"/>
        <v>2060</v>
      </c>
      <c r="F23" s="10">
        <f t="shared" si="2"/>
        <v>2781</v>
      </c>
      <c r="G23" s="10">
        <v>0</v>
      </c>
      <c r="H23" s="19">
        <f t="shared" si="3"/>
        <v>21665</v>
      </c>
      <c r="I23" s="18"/>
      <c r="J23" s="10">
        <v>56</v>
      </c>
      <c r="K23" s="17">
        <v>29950</v>
      </c>
      <c r="L23" s="10">
        <f t="shared" si="4"/>
        <v>18972</v>
      </c>
      <c r="M23" s="10">
        <f t="shared" si="5"/>
        <v>5990</v>
      </c>
      <c r="N23" s="10">
        <f t="shared" si="6"/>
        <v>8087</v>
      </c>
      <c r="O23" s="10">
        <v>0</v>
      </c>
      <c r="P23" s="20">
        <f t="shared" si="7"/>
        <v>62999</v>
      </c>
      <c r="R23" s="10">
        <f t="shared" si="8"/>
        <v>2060</v>
      </c>
      <c r="S23" s="10">
        <f t="shared" si="9"/>
        <v>5990</v>
      </c>
    </row>
    <row r="24" spans="2:19" ht="15" customHeight="1">
      <c r="B24" s="15">
        <v>17</v>
      </c>
      <c r="C24" s="17">
        <v>10600</v>
      </c>
      <c r="D24" s="10">
        <f t="shared" si="0"/>
        <v>6714</v>
      </c>
      <c r="E24" s="10">
        <f t="shared" si="1"/>
        <v>2120</v>
      </c>
      <c r="F24" s="10">
        <f t="shared" si="2"/>
        <v>2862</v>
      </c>
      <c r="G24" s="10">
        <v>0</v>
      </c>
      <c r="H24" s="19">
        <f t="shared" si="3"/>
        <v>22296</v>
      </c>
      <c r="I24" s="18"/>
      <c r="J24" s="10">
        <v>57</v>
      </c>
      <c r="K24" s="17">
        <v>30750</v>
      </c>
      <c r="L24" s="10">
        <f t="shared" si="4"/>
        <v>19478</v>
      </c>
      <c r="M24" s="10">
        <f t="shared" si="5"/>
        <v>6150</v>
      </c>
      <c r="N24" s="10">
        <f t="shared" si="6"/>
        <v>8303</v>
      </c>
      <c r="O24" s="10">
        <v>0</v>
      </c>
      <c r="P24" s="20">
        <f t="shared" si="7"/>
        <v>64681</v>
      </c>
      <c r="R24" s="10">
        <f t="shared" si="8"/>
        <v>2120</v>
      </c>
      <c r="S24" s="10">
        <f t="shared" si="9"/>
        <v>6150</v>
      </c>
    </row>
    <row r="25" spans="2:19" ht="15" customHeight="1">
      <c r="B25" s="15">
        <v>18</v>
      </c>
      <c r="C25" s="17">
        <v>10900</v>
      </c>
      <c r="D25" s="10">
        <f t="shared" si="0"/>
        <v>6904</v>
      </c>
      <c r="E25" s="10">
        <f t="shared" si="1"/>
        <v>2180</v>
      </c>
      <c r="F25" s="10">
        <f t="shared" si="2"/>
        <v>2943</v>
      </c>
      <c r="G25" s="10">
        <v>0</v>
      </c>
      <c r="H25" s="19">
        <f t="shared" si="3"/>
        <v>22927</v>
      </c>
      <c r="I25" s="18"/>
      <c r="J25" s="10">
        <v>58</v>
      </c>
      <c r="K25" s="17">
        <v>31550</v>
      </c>
      <c r="L25" s="10">
        <f t="shared" si="4"/>
        <v>19985</v>
      </c>
      <c r="M25" s="10">
        <f t="shared" si="5"/>
        <v>6310</v>
      </c>
      <c r="N25" s="10">
        <f t="shared" si="6"/>
        <v>8519</v>
      </c>
      <c r="O25" s="10">
        <v>0</v>
      </c>
      <c r="P25" s="20">
        <f t="shared" si="7"/>
        <v>66364</v>
      </c>
      <c r="R25" s="10">
        <f t="shared" si="8"/>
        <v>2180</v>
      </c>
      <c r="S25" s="10">
        <f t="shared" si="9"/>
        <v>6310</v>
      </c>
    </row>
    <row r="26" spans="2:19" ht="15" customHeight="1">
      <c r="B26" s="15">
        <v>19</v>
      </c>
      <c r="C26" s="17">
        <v>11200</v>
      </c>
      <c r="D26" s="10">
        <f t="shared" si="0"/>
        <v>7095</v>
      </c>
      <c r="E26" s="10">
        <f t="shared" si="1"/>
        <v>2240</v>
      </c>
      <c r="F26" s="10">
        <f t="shared" si="2"/>
        <v>3024</v>
      </c>
      <c r="G26" s="10">
        <v>0</v>
      </c>
      <c r="H26" s="19">
        <f t="shared" si="3"/>
        <v>23559</v>
      </c>
      <c r="I26" s="18"/>
      <c r="J26" s="10">
        <v>59</v>
      </c>
      <c r="K26" s="17">
        <v>32350</v>
      </c>
      <c r="L26" s="10">
        <f t="shared" si="4"/>
        <v>20492</v>
      </c>
      <c r="M26" s="10">
        <f t="shared" si="5"/>
        <v>6470</v>
      </c>
      <c r="N26" s="10">
        <f t="shared" si="6"/>
        <v>8735</v>
      </c>
      <c r="O26" s="10">
        <v>0</v>
      </c>
      <c r="P26" s="20">
        <f t="shared" si="7"/>
        <v>68047</v>
      </c>
      <c r="R26" s="10">
        <f t="shared" si="8"/>
        <v>2240</v>
      </c>
      <c r="S26" s="10">
        <f t="shared" si="9"/>
        <v>6470</v>
      </c>
    </row>
    <row r="27" spans="2:19" ht="15" customHeight="1">
      <c r="B27" s="15">
        <v>20</v>
      </c>
      <c r="C27" s="17">
        <v>11530</v>
      </c>
      <c r="D27" s="10">
        <f t="shared" si="0"/>
        <v>7304</v>
      </c>
      <c r="E27" s="10">
        <f t="shared" si="1"/>
        <v>2306</v>
      </c>
      <c r="F27" s="10">
        <f t="shared" si="2"/>
        <v>3113</v>
      </c>
      <c r="G27" s="10">
        <v>0</v>
      </c>
      <c r="H27" s="19">
        <f t="shared" si="3"/>
        <v>24253</v>
      </c>
      <c r="I27" s="18"/>
      <c r="J27" s="10">
        <v>60</v>
      </c>
      <c r="K27" s="17">
        <v>33200</v>
      </c>
      <c r="L27" s="10">
        <f t="shared" si="4"/>
        <v>21030</v>
      </c>
      <c r="M27" s="10">
        <f t="shared" si="5"/>
        <v>6640</v>
      </c>
      <c r="N27" s="10">
        <f t="shared" si="6"/>
        <v>8964</v>
      </c>
      <c r="O27" s="10">
        <v>0</v>
      </c>
      <c r="P27" s="20">
        <f t="shared" si="7"/>
        <v>69834</v>
      </c>
      <c r="R27" s="10">
        <f t="shared" si="8"/>
        <v>2306</v>
      </c>
      <c r="S27" s="10">
        <f t="shared" si="9"/>
        <v>6640</v>
      </c>
    </row>
    <row r="28" spans="2:19" ht="15" customHeight="1">
      <c r="B28" s="15">
        <v>21</v>
      </c>
      <c r="C28" s="17">
        <v>11860</v>
      </c>
      <c r="D28" s="10">
        <f t="shared" si="0"/>
        <v>7513</v>
      </c>
      <c r="E28" s="10">
        <f t="shared" si="1"/>
        <v>2372</v>
      </c>
      <c r="F28" s="10">
        <f t="shared" si="2"/>
        <v>3202</v>
      </c>
      <c r="G28" s="10">
        <v>0</v>
      </c>
      <c r="H28" s="19">
        <f t="shared" si="3"/>
        <v>24947</v>
      </c>
      <c r="I28" s="18"/>
      <c r="J28" s="10">
        <v>61</v>
      </c>
      <c r="K28" s="17">
        <v>34050</v>
      </c>
      <c r="L28" s="10">
        <f t="shared" si="4"/>
        <v>21569</v>
      </c>
      <c r="M28" s="10">
        <f t="shared" si="5"/>
        <v>6810</v>
      </c>
      <c r="N28" s="10">
        <f t="shared" si="6"/>
        <v>9194</v>
      </c>
      <c r="O28" s="10">
        <v>0</v>
      </c>
      <c r="P28" s="20">
        <f t="shared" si="7"/>
        <v>71623</v>
      </c>
      <c r="R28" s="10">
        <f t="shared" si="8"/>
        <v>2372</v>
      </c>
      <c r="S28" s="10">
        <f t="shared" si="9"/>
        <v>6810</v>
      </c>
    </row>
    <row r="29" spans="2:19" ht="15" customHeight="1">
      <c r="B29" s="15">
        <v>22</v>
      </c>
      <c r="C29" s="17">
        <v>12190</v>
      </c>
      <c r="D29" s="10">
        <f t="shared" si="0"/>
        <v>7722</v>
      </c>
      <c r="E29" s="10">
        <f t="shared" si="1"/>
        <v>2438</v>
      </c>
      <c r="F29" s="10">
        <f t="shared" si="2"/>
        <v>3291</v>
      </c>
      <c r="G29" s="10">
        <v>0</v>
      </c>
      <c r="H29" s="19">
        <f t="shared" si="3"/>
        <v>25641</v>
      </c>
      <c r="I29" s="18"/>
      <c r="J29" s="10">
        <v>62</v>
      </c>
      <c r="K29" s="17">
        <v>34900</v>
      </c>
      <c r="L29" s="10">
        <f t="shared" si="4"/>
        <v>22107</v>
      </c>
      <c r="M29" s="10">
        <f t="shared" si="5"/>
        <v>6980</v>
      </c>
      <c r="N29" s="10">
        <f t="shared" si="6"/>
        <v>9423</v>
      </c>
      <c r="O29" s="10">
        <v>0</v>
      </c>
      <c r="P29" s="20">
        <f t="shared" si="7"/>
        <v>73410</v>
      </c>
      <c r="R29" s="10">
        <f t="shared" si="8"/>
        <v>2438</v>
      </c>
      <c r="S29" s="10">
        <f t="shared" si="9"/>
        <v>6980</v>
      </c>
    </row>
    <row r="30" spans="2:19" ht="15" customHeight="1">
      <c r="B30" s="15">
        <v>23</v>
      </c>
      <c r="C30" s="17">
        <v>12550</v>
      </c>
      <c r="D30" s="10">
        <f t="shared" si="0"/>
        <v>7950</v>
      </c>
      <c r="E30" s="10">
        <f t="shared" si="1"/>
        <v>2510</v>
      </c>
      <c r="F30" s="10">
        <f t="shared" si="2"/>
        <v>3389</v>
      </c>
      <c r="G30" s="10">
        <v>0</v>
      </c>
      <c r="H30" s="19">
        <f t="shared" si="3"/>
        <v>26399</v>
      </c>
      <c r="I30" s="18"/>
      <c r="J30" s="10">
        <v>63</v>
      </c>
      <c r="K30" s="17">
        <v>35800</v>
      </c>
      <c r="L30" s="10">
        <f t="shared" si="4"/>
        <v>22677</v>
      </c>
      <c r="M30" s="10">
        <f t="shared" si="5"/>
        <v>7160</v>
      </c>
      <c r="N30" s="10">
        <f t="shared" si="6"/>
        <v>9666</v>
      </c>
      <c r="O30" s="10">
        <v>0</v>
      </c>
      <c r="P30" s="20">
        <f t="shared" si="7"/>
        <v>75303</v>
      </c>
      <c r="R30" s="10">
        <f t="shared" si="8"/>
        <v>2510</v>
      </c>
      <c r="S30" s="10">
        <f t="shared" si="9"/>
        <v>7160</v>
      </c>
    </row>
    <row r="31" spans="2:19" ht="15" customHeight="1">
      <c r="B31" s="15">
        <v>24</v>
      </c>
      <c r="C31" s="17">
        <v>12910</v>
      </c>
      <c r="D31" s="10">
        <f t="shared" si="0"/>
        <v>8178</v>
      </c>
      <c r="E31" s="10">
        <f t="shared" si="1"/>
        <v>2582</v>
      </c>
      <c r="F31" s="10">
        <f t="shared" si="2"/>
        <v>3486</v>
      </c>
      <c r="G31" s="10">
        <v>0</v>
      </c>
      <c r="H31" s="19">
        <f t="shared" si="3"/>
        <v>27156</v>
      </c>
      <c r="I31" s="18"/>
      <c r="J31" s="10">
        <v>64</v>
      </c>
      <c r="K31" s="17">
        <v>36700</v>
      </c>
      <c r="L31" s="10">
        <f t="shared" si="4"/>
        <v>23247</v>
      </c>
      <c r="M31" s="10">
        <f t="shared" si="5"/>
        <v>7340</v>
      </c>
      <c r="N31" s="10">
        <f t="shared" si="6"/>
        <v>9909</v>
      </c>
      <c r="O31" s="10">
        <v>0</v>
      </c>
      <c r="P31" s="20">
        <f t="shared" si="7"/>
        <v>77196</v>
      </c>
      <c r="R31" s="10">
        <f t="shared" si="8"/>
        <v>2582</v>
      </c>
      <c r="S31" s="10">
        <f t="shared" si="9"/>
        <v>7340</v>
      </c>
    </row>
    <row r="32" spans="2:19" ht="15" customHeight="1">
      <c r="B32" s="15">
        <v>25</v>
      </c>
      <c r="C32" s="17">
        <v>13270</v>
      </c>
      <c r="D32" s="10">
        <f t="shared" si="0"/>
        <v>8406</v>
      </c>
      <c r="E32" s="10">
        <f t="shared" si="1"/>
        <v>2654</v>
      </c>
      <c r="F32" s="10">
        <f t="shared" si="2"/>
        <v>3583</v>
      </c>
      <c r="G32" s="10">
        <v>0</v>
      </c>
      <c r="H32" s="19">
        <f t="shared" si="3"/>
        <v>27913</v>
      </c>
      <c r="I32" s="18"/>
      <c r="J32" s="10">
        <v>65</v>
      </c>
      <c r="K32" s="17">
        <v>37600</v>
      </c>
      <c r="L32" s="10">
        <f t="shared" si="4"/>
        <v>23817</v>
      </c>
      <c r="M32" s="10">
        <f t="shared" si="5"/>
        <v>7520</v>
      </c>
      <c r="N32" s="10">
        <f t="shared" si="6"/>
        <v>10152</v>
      </c>
      <c r="O32" s="10">
        <v>0</v>
      </c>
      <c r="P32" s="20">
        <f t="shared" si="7"/>
        <v>79089</v>
      </c>
      <c r="R32" s="10">
        <f t="shared" si="8"/>
        <v>2654</v>
      </c>
      <c r="S32" s="10">
        <f t="shared" si="9"/>
        <v>7520</v>
      </c>
    </row>
    <row r="33" spans="2:19" ht="15" customHeight="1">
      <c r="B33" s="15">
        <v>26</v>
      </c>
      <c r="C33" s="17">
        <v>13660</v>
      </c>
      <c r="D33" s="10">
        <f t="shared" si="0"/>
        <v>8653</v>
      </c>
      <c r="E33" s="10">
        <f t="shared" si="1"/>
        <v>2732</v>
      </c>
      <c r="F33" s="10">
        <f t="shared" si="2"/>
        <v>3688</v>
      </c>
      <c r="G33" s="10">
        <v>0</v>
      </c>
      <c r="H33" s="19">
        <f t="shared" si="3"/>
        <v>28733</v>
      </c>
      <c r="I33" s="18"/>
      <c r="J33" s="10">
        <v>66</v>
      </c>
      <c r="K33" s="17">
        <v>38570</v>
      </c>
      <c r="L33" s="10">
        <f t="shared" si="4"/>
        <v>24432</v>
      </c>
      <c r="M33" s="10">
        <f t="shared" si="5"/>
        <v>7714</v>
      </c>
      <c r="N33" s="10">
        <f t="shared" si="6"/>
        <v>10414</v>
      </c>
      <c r="O33" s="10">
        <v>0</v>
      </c>
      <c r="P33" s="20">
        <f t="shared" si="7"/>
        <v>81130</v>
      </c>
      <c r="R33" s="10">
        <f t="shared" si="8"/>
        <v>2732</v>
      </c>
      <c r="S33" s="10">
        <f t="shared" si="9"/>
        <v>7714</v>
      </c>
    </row>
    <row r="34" spans="2:19" ht="15" customHeight="1">
      <c r="B34" s="15">
        <v>27</v>
      </c>
      <c r="C34" s="17">
        <v>14050</v>
      </c>
      <c r="D34" s="10">
        <f t="shared" si="0"/>
        <v>8900</v>
      </c>
      <c r="E34" s="10">
        <f t="shared" si="1"/>
        <v>2810</v>
      </c>
      <c r="F34" s="10">
        <f t="shared" si="2"/>
        <v>3794</v>
      </c>
      <c r="G34" s="10">
        <v>0</v>
      </c>
      <c r="H34" s="19">
        <f t="shared" si="3"/>
        <v>29554</v>
      </c>
      <c r="I34" s="18"/>
      <c r="J34" s="10">
        <v>67</v>
      </c>
      <c r="K34" s="17">
        <v>39540</v>
      </c>
      <c r="L34" s="10">
        <f t="shared" si="4"/>
        <v>25046</v>
      </c>
      <c r="M34" s="10">
        <f t="shared" si="5"/>
        <v>7908</v>
      </c>
      <c r="N34" s="10">
        <f t="shared" si="6"/>
        <v>10676</v>
      </c>
      <c r="O34" s="10">
        <v>0</v>
      </c>
      <c r="P34" s="20">
        <f t="shared" si="7"/>
        <v>83170</v>
      </c>
      <c r="R34" s="10">
        <f t="shared" si="8"/>
        <v>2810</v>
      </c>
      <c r="S34" s="10">
        <f t="shared" si="9"/>
        <v>7908</v>
      </c>
    </row>
    <row r="35" spans="2:19" ht="15" customHeight="1">
      <c r="B35" s="15">
        <v>28</v>
      </c>
      <c r="C35" s="17">
        <v>14440</v>
      </c>
      <c r="D35" s="10">
        <f t="shared" si="0"/>
        <v>9147</v>
      </c>
      <c r="E35" s="10">
        <f t="shared" si="1"/>
        <v>2888</v>
      </c>
      <c r="F35" s="10">
        <f t="shared" si="2"/>
        <v>3899</v>
      </c>
      <c r="G35" s="10">
        <v>0</v>
      </c>
      <c r="H35" s="19">
        <f t="shared" si="3"/>
        <v>30374</v>
      </c>
      <c r="I35" s="18"/>
      <c r="J35" s="10">
        <v>68</v>
      </c>
      <c r="K35" s="17">
        <v>40510</v>
      </c>
      <c r="L35" s="10">
        <f t="shared" si="4"/>
        <v>25661</v>
      </c>
      <c r="M35" s="10">
        <f t="shared" si="5"/>
        <v>8000</v>
      </c>
      <c r="N35" s="10">
        <f t="shared" si="6"/>
        <v>10938</v>
      </c>
      <c r="O35" s="10">
        <v>0</v>
      </c>
      <c r="P35" s="20">
        <f t="shared" si="7"/>
        <v>85109</v>
      </c>
      <c r="R35" s="10">
        <f t="shared" si="8"/>
        <v>2888</v>
      </c>
      <c r="S35" s="10">
        <f t="shared" si="9"/>
        <v>8102</v>
      </c>
    </row>
    <row r="36" spans="2:19" ht="15" customHeight="1">
      <c r="B36" s="15">
        <v>29</v>
      </c>
      <c r="C36" s="17">
        <v>14860</v>
      </c>
      <c r="D36" s="10">
        <f t="shared" si="0"/>
        <v>9413</v>
      </c>
      <c r="E36" s="10">
        <f t="shared" si="1"/>
        <v>2972</v>
      </c>
      <c r="F36" s="10">
        <f t="shared" si="2"/>
        <v>4012</v>
      </c>
      <c r="G36" s="10">
        <v>0</v>
      </c>
      <c r="H36" s="19">
        <f t="shared" si="3"/>
        <v>31257</v>
      </c>
      <c r="I36" s="18"/>
      <c r="J36" s="10">
        <v>69</v>
      </c>
      <c r="K36" s="17">
        <v>41550</v>
      </c>
      <c r="L36" s="10">
        <f t="shared" si="4"/>
        <v>26319</v>
      </c>
      <c r="M36" s="10">
        <f t="shared" si="5"/>
        <v>8000</v>
      </c>
      <c r="N36" s="10">
        <f t="shared" si="6"/>
        <v>11219</v>
      </c>
      <c r="O36" s="10">
        <v>0</v>
      </c>
      <c r="P36" s="20">
        <f t="shared" si="7"/>
        <v>87088</v>
      </c>
      <c r="R36" s="10">
        <f t="shared" si="8"/>
        <v>2972</v>
      </c>
      <c r="S36" s="10">
        <f t="shared" si="9"/>
        <v>8310</v>
      </c>
    </row>
    <row r="37" spans="2:19" ht="15" customHeight="1">
      <c r="B37" s="15">
        <v>30</v>
      </c>
      <c r="C37" s="17">
        <v>15280</v>
      </c>
      <c r="D37" s="10">
        <f t="shared" si="0"/>
        <v>9679</v>
      </c>
      <c r="E37" s="10">
        <f t="shared" si="1"/>
        <v>3056</v>
      </c>
      <c r="F37" s="10">
        <f t="shared" si="2"/>
        <v>4126</v>
      </c>
      <c r="G37" s="10">
        <v>0</v>
      </c>
      <c r="H37" s="19">
        <f t="shared" si="3"/>
        <v>32141</v>
      </c>
      <c r="I37" s="18"/>
      <c r="J37" s="10">
        <v>70</v>
      </c>
      <c r="K37" s="17">
        <v>42590</v>
      </c>
      <c r="L37" s="10">
        <f t="shared" si="4"/>
        <v>26978</v>
      </c>
      <c r="M37" s="10">
        <f t="shared" si="5"/>
        <v>8000</v>
      </c>
      <c r="N37" s="10">
        <f t="shared" si="6"/>
        <v>11499</v>
      </c>
      <c r="O37" s="10">
        <v>0</v>
      </c>
      <c r="P37" s="20">
        <f t="shared" si="7"/>
        <v>89067</v>
      </c>
      <c r="R37" s="10">
        <f t="shared" si="8"/>
        <v>3056</v>
      </c>
      <c r="S37" s="10">
        <f t="shared" si="9"/>
        <v>8518</v>
      </c>
    </row>
    <row r="38" spans="2:19" ht="15" customHeight="1">
      <c r="B38" s="15">
        <v>31</v>
      </c>
      <c r="C38" s="17">
        <v>15700</v>
      </c>
      <c r="D38" s="10">
        <f t="shared" si="0"/>
        <v>9945</v>
      </c>
      <c r="E38" s="10">
        <f t="shared" si="1"/>
        <v>3140</v>
      </c>
      <c r="F38" s="10">
        <f t="shared" si="2"/>
        <v>4239</v>
      </c>
      <c r="G38" s="10">
        <v>0</v>
      </c>
      <c r="H38" s="19">
        <f t="shared" si="3"/>
        <v>33024</v>
      </c>
      <c r="I38" s="18"/>
      <c r="J38" s="10">
        <v>71</v>
      </c>
      <c r="K38" s="17">
        <v>43630</v>
      </c>
      <c r="L38" s="10">
        <f t="shared" si="4"/>
        <v>27637</v>
      </c>
      <c r="M38" s="10">
        <f t="shared" si="5"/>
        <v>8000</v>
      </c>
      <c r="N38" s="10">
        <f t="shared" si="6"/>
        <v>11780</v>
      </c>
      <c r="O38" s="10">
        <v>0</v>
      </c>
      <c r="P38" s="20">
        <f t="shared" si="7"/>
        <v>91047</v>
      </c>
      <c r="R38" s="10">
        <f t="shared" si="8"/>
        <v>3140</v>
      </c>
      <c r="S38" s="10">
        <f t="shared" si="9"/>
        <v>8726</v>
      </c>
    </row>
    <row r="39" spans="2:19" ht="15" customHeight="1" thickBot="1">
      <c r="B39" s="16">
        <v>32</v>
      </c>
      <c r="C39" s="17">
        <v>16150</v>
      </c>
      <c r="D39" s="10">
        <f t="shared" si="0"/>
        <v>10230</v>
      </c>
      <c r="E39" s="10">
        <f t="shared" si="1"/>
        <v>3230</v>
      </c>
      <c r="F39" s="10">
        <f t="shared" si="2"/>
        <v>4361</v>
      </c>
      <c r="G39" s="10">
        <v>0</v>
      </c>
      <c r="H39" s="19">
        <f t="shared" si="3"/>
        <v>33971</v>
      </c>
      <c r="I39" s="23"/>
      <c r="J39" s="10">
        <v>72</v>
      </c>
      <c r="K39" s="17">
        <v>44740</v>
      </c>
      <c r="L39" s="10">
        <f t="shared" si="4"/>
        <v>28340</v>
      </c>
      <c r="M39" s="10">
        <f t="shared" si="5"/>
        <v>8000</v>
      </c>
      <c r="N39" s="10">
        <f t="shared" si="6"/>
        <v>12080</v>
      </c>
      <c r="O39" s="10">
        <v>0</v>
      </c>
      <c r="P39" s="20">
        <f t="shared" si="7"/>
        <v>93160</v>
      </c>
      <c r="R39" s="10">
        <f t="shared" si="8"/>
        <v>3230</v>
      </c>
      <c r="S39" s="10">
        <f t="shared" si="9"/>
        <v>8948</v>
      </c>
    </row>
    <row r="40" spans="2:19" ht="15">
      <c r="B40" s="15">
        <v>33</v>
      </c>
      <c r="C40" s="17">
        <v>16600</v>
      </c>
      <c r="D40" s="10">
        <f t="shared" si="0"/>
        <v>10515</v>
      </c>
      <c r="E40" s="10">
        <f t="shared" si="1"/>
        <v>3320</v>
      </c>
      <c r="F40" s="10">
        <f t="shared" si="2"/>
        <v>4482</v>
      </c>
      <c r="G40" s="10">
        <v>0</v>
      </c>
      <c r="H40" s="19">
        <f t="shared" si="3"/>
        <v>34917</v>
      </c>
      <c r="I40" s="24"/>
      <c r="J40" s="10">
        <v>73</v>
      </c>
      <c r="K40" s="17">
        <v>45850</v>
      </c>
      <c r="L40" s="10">
        <f t="shared" si="4"/>
        <v>29043</v>
      </c>
      <c r="M40" s="10">
        <f t="shared" si="5"/>
        <v>8000</v>
      </c>
      <c r="N40" s="10">
        <f t="shared" si="6"/>
        <v>12380</v>
      </c>
      <c r="O40" s="10">
        <v>0</v>
      </c>
      <c r="P40" s="20">
        <f t="shared" si="7"/>
        <v>95273</v>
      </c>
      <c r="R40" s="10">
        <f t="shared" si="8"/>
        <v>3320</v>
      </c>
      <c r="S40" s="10">
        <f t="shared" si="9"/>
        <v>9170</v>
      </c>
    </row>
    <row r="41" spans="2:19" ht="15.75" thickBot="1">
      <c r="B41" s="16">
        <v>34</v>
      </c>
      <c r="C41" s="17">
        <v>17050</v>
      </c>
      <c r="D41" s="10">
        <f t="shared" si="0"/>
        <v>10800</v>
      </c>
      <c r="E41" s="10">
        <f t="shared" si="1"/>
        <v>3410</v>
      </c>
      <c r="F41" s="10">
        <f t="shared" si="2"/>
        <v>4604</v>
      </c>
      <c r="G41" s="10">
        <v>0</v>
      </c>
      <c r="H41" s="19">
        <f t="shared" si="3"/>
        <v>35864</v>
      </c>
      <c r="I41" s="24"/>
      <c r="J41" s="10">
        <v>74</v>
      </c>
      <c r="K41" s="17">
        <v>46960</v>
      </c>
      <c r="L41" s="10">
        <f t="shared" si="4"/>
        <v>29746</v>
      </c>
      <c r="M41" s="10">
        <f t="shared" si="5"/>
        <v>8000</v>
      </c>
      <c r="N41" s="10">
        <f t="shared" si="6"/>
        <v>12679</v>
      </c>
      <c r="O41" s="10">
        <v>0</v>
      </c>
      <c r="P41" s="20">
        <f t="shared" si="7"/>
        <v>97385</v>
      </c>
      <c r="R41" s="10">
        <f t="shared" si="8"/>
        <v>3410</v>
      </c>
      <c r="S41" s="10">
        <f t="shared" si="9"/>
        <v>9392</v>
      </c>
    </row>
    <row r="42" spans="2:19" ht="15">
      <c r="B42" s="15">
        <v>35</v>
      </c>
      <c r="C42" s="17">
        <v>17540</v>
      </c>
      <c r="D42" s="10">
        <f t="shared" si="0"/>
        <v>11111</v>
      </c>
      <c r="E42" s="10">
        <f t="shared" si="1"/>
        <v>3508</v>
      </c>
      <c r="F42" s="10">
        <f t="shared" si="2"/>
        <v>4736</v>
      </c>
      <c r="G42" s="10">
        <v>0</v>
      </c>
      <c r="H42" s="19">
        <f t="shared" si="3"/>
        <v>36895</v>
      </c>
      <c r="I42" s="24"/>
      <c r="J42" s="10">
        <v>75</v>
      </c>
      <c r="K42" s="17">
        <v>48160</v>
      </c>
      <c r="L42" s="10">
        <f t="shared" si="4"/>
        <v>30506</v>
      </c>
      <c r="M42" s="10">
        <f t="shared" si="5"/>
        <v>8000</v>
      </c>
      <c r="N42" s="10">
        <f t="shared" si="6"/>
        <v>13003</v>
      </c>
      <c r="O42" s="10">
        <v>0</v>
      </c>
      <c r="P42" s="20">
        <f t="shared" si="7"/>
        <v>99669</v>
      </c>
      <c r="R42" s="10">
        <f t="shared" si="8"/>
        <v>3508</v>
      </c>
      <c r="S42" s="10">
        <f t="shared" si="9"/>
        <v>9632</v>
      </c>
    </row>
    <row r="43" spans="2:19" ht="15.75" thickBot="1">
      <c r="B43" s="16">
        <v>36</v>
      </c>
      <c r="C43" s="17">
        <v>18030</v>
      </c>
      <c r="D43" s="10">
        <f t="shared" si="0"/>
        <v>11421</v>
      </c>
      <c r="E43" s="10">
        <f t="shared" si="1"/>
        <v>3606</v>
      </c>
      <c r="F43" s="10">
        <f t="shared" si="2"/>
        <v>4868</v>
      </c>
      <c r="G43" s="10">
        <v>0</v>
      </c>
      <c r="H43" s="19">
        <f t="shared" si="3"/>
        <v>37925</v>
      </c>
      <c r="I43" s="24"/>
      <c r="J43" s="10">
        <v>76</v>
      </c>
      <c r="K43" s="17">
        <v>49360</v>
      </c>
      <c r="L43" s="10">
        <f t="shared" si="4"/>
        <v>31267</v>
      </c>
      <c r="M43" s="10">
        <f t="shared" si="5"/>
        <v>8000</v>
      </c>
      <c r="N43" s="10">
        <f t="shared" si="6"/>
        <v>13327</v>
      </c>
      <c r="O43" s="10">
        <v>0</v>
      </c>
      <c r="P43" s="20">
        <f t="shared" si="7"/>
        <v>101954</v>
      </c>
      <c r="R43" s="10">
        <f t="shared" si="8"/>
        <v>3606</v>
      </c>
      <c r="S43" s="10">
        <f t="shared" si="9"/>
        <v>9872</v>
      </c>
    </row>
    <row r="44" spans="2:19" ht="15">
      <c r="B44" s="15">
        <v>37</v>
      </c>
      <c r="C44" s="17">
        <v>18520</v>
      </c>
      <c r="D44" s="10">
        <f t="shared" si="0"/>
        <v>11731</v>
      </c>
      <c r="E44" s="10">
        <f t="shared" si="1"/>
        <v>3704</v>
      </c>
      <c r="F44" s="10">
        <f t="shared" si="2"/>
        <v>5000</v>
      </c>
      <c r="G44" s="10">
        <v>0</v>
      </c>
      <c r="H44" s="19">
        <f t="shared" si="3"/>
        <v>38955</v>
      </c>
      <c r="I44" s="24"/>
      <c r="J44" s="10">
        <v>77</v>
      </c>
      <c r="K44" s="17">
        <v>50560</v>
      </c>
      <c r="L44" s="10">
        <f t="shared" si="4"/>
        <v>32027</v>
      </c>
      <c r="M44" s="10">
        <f t="shared" si="5"/>
        <v>8000</v>
      </c>
      <c r="N44" s="10">
        <f t="shared" si="6"/>
        <v>13651</v>
      </c>
      <c r="O44" s="10">
        <v>0</v>
      </c>
      <c r="P44" s="20">
        <f t="shared" si="7"/>
        <v>104238</v>
      </c>
      <c r="R44" s="10">
        <f t="shared" si="8"/>
        <v>3704</v>
      </c>
      <c r="S44" s="10">
        <f t="shared" si="9"/>
        <v>10112</v>
      </c>
    </row>
    <row r="45" spans="2:19" ht="15.75" thickBot="1">
      <c r="B45" s="16">
        <v>38</v>
      </c>
      <c r="C45" s="17">
        <v>19050</v>
      </c>
      <c r="D45" s="10">
        <f t="shared" si="0"/>
        <v>12067</v>
      </c>
      <c r="E45" s="10">
        <f t="shared" si="1"/>
        <v>3810</v>
      </c>
      <c r="F45" s="10">
        <f t="shared" si="2"/>
        <v>5144</v>
      </c>
      <c r="G45" s="10">
        <v>0</v>
      </c>
      <c r="H45" s="19">
        <f t="shared" si="3"/>
        <v>40071</v>
      </c>
      <c r="I45" s="24"/>
      <c r="J45" s="10">
        <v>78</v>
      </c>
      <c r="K45" s="17">
        <v>51760</v>
      </c>
      <c r="L45" s="10">
        <f t="shared" si="4"/>
        <v>32787</v>
      </c>
      <c r="M45" s="10">
        <f t="shared" si="5"/>
        <v>8000</v>
      </c>
      <c r="N45" s="10">
        <f t="shared" si="6"/>
        <v>13975</v>
      </c>
      <c r="O45" s="10">
        <v>0</v>
      </c>
      <c r="P45" s="20">
        <f t="shared" si="7"/>
        <v>106522</v>
      </c>
      <c r="R45" s="10">
        <f t="shared" si="8"/>
        <v>3810</v>
      </c>
      <c r="S45" s="10">
        <f t="shared" si="9"/>
        <v>10352</v>
      </c>
    </row>
    <row r="46" spans="2:19" ht="15">
      <c r="B46" s="15">
        <v>39</v>
      </c>
      <c r="C46" s="17">
        <v>19580</v>
      </c>
      <c r="D46" s="10">
        <f t="shared" si="0"/>
        <v>12403</v>
      </c>
      <c r="E46" s="10">
        <f t="shared" si="1"/>
        <v>3916</v>
      </c>
      <c r="F46" s="10">
        <f t="shared" si="2"/>
        <v>5287</v>
      </c>
      <c r="G46" s="10">
        <v>0</v>
      </c>
      <c r="H46" s="19">
        <f t="shared" si="3"/>
        <v>41186</v>
      </c>
      <c r="I46" s="24"/>
      <c r="J46" s="10">
        <v>79</v>
      </c>
      <c r="K46" s="17">
        <v>53060</v>
      </c>
      <c r="L46" s="10">
        <f t="shared" si="4"/>
        <v>33610</v>
      </c>
      <c r="M46" s="10">
        <f t="shared" si="5"/>
        <v>8000</v>
      </c>
      <c r="N46" s="10">
        <f t="shared" si="6"/>
        <v>14326</v>
      </c>
      <c r="O46" s="10">
        <v>0</v>
      </c>
      <c r="P46" s="20">
        <f t="shared" si="7"/>
        <v>108996</v>
      </c>
      <c r="R46" s="10">
        <f t="shared" si="8"/>
        <v>3916</v>
      </c>
      <c r="S46" s="10">
        <f t="shared" si="9"/>
        <v>10612</v>
      </c>
    </row>
    <row r="47" spans="2:19" ht="15.75" thickBot="1">
      <c r="B47" s="16">
        <v>40</v>
      </c>
      <c r="C47" s="17">
        <v>20110</v>
      </c>
      <c r="D47" s="10">
        <f t="shared" si="0"/>
        <v>12738</v>
      </c>
      <c r="E47" s="10">
        <f t="shared" si="1"/>
        <v>4022</v>
      </c>
      <c r="F47" s="10">
        <f t="shared" si="2"/>
        <v>5430</v>
      </c>
      <c r="G47" s="10">
        <v>0</v>
      </c>
      <c r="H47" s="19">
        <f t="shared" si="3"/>
        <v>42300</v>
      </c>
      <c r="I47" s="24"/>
      <c r="J47" s="10">
        <v>80</v>
      </c>
      <c r="K47" s="17">
        <v>54360</v>
      </c>
      <c r="L47" s="10">
        <f t="shared" si="4"/>
        <v>34434</v>
      </c>
      <c r="M47" s="10">
        <f t="shared" si="5"/>
        <v>8000</v>
      </c>
      <c r="N47" s="10">
        <f t="shared" si="6"/>
        <v>14677</v>
      </c>
      <c r="O47" s="10">
        <v>0</v>
      </c>
      <c r="P47" s="20">
        <f t="shared" si="7"/>
        <v>111471</v>
      </c>
      <c r="R47" s="10">
        <f t="shared" si="8"/>
        <v>4022</v>
      </c>
      <c r="S47" s="10">
        <f t="shared" si="9"/>
        <v>10872</v>
      </c>
    </row>
    <row r="48" spans="10:19" ht="15">
      <c r="J48" s="10">
        <v>81</v>
      </c>
      <c r="K48" s="17">
        <v>55660</v>
      </c>
      <c r="L48" s="10">
        <f t="shared" si="4"/>
        <v>35257</v>
      </c>
      <c r="M48" s="10">
        <f t="shared" si="5"/>
        <v>8000</v>
      </c>
      <c r="N48" s="10">
        <f t="shared" si="6"/>
        <v>15028</v>
      </c>
      <c r="O48" s="10">
        <v>0</v>
      </c>
      <c r="P48" s="19">
        <f t="shared" si="7"/>
        <v>113945</v>
      </c>
      <c r="R48" s="21"/>
      <c r="S48" s="10">
        <f t="shared" si="9"/>
        <v>11132</v>
      </c>
    </row>
  </sheetData>
  <sheetProtection/>
  <mergeCells count="8">
    <mergeCell ref="B1:C3"/>
    <mergeCell ref="D1:P1"/>
    <mergeCell ref="D2:P2"/>
    <mergeCell ref="D3:P3"/>
    <mergeCell ref="B5:P5"/>
    <mergeCell ref="B6:P6"/>
    <mergeCell ref="B4:H4"/>
    <mergeCell ref="I4:P4"/>
  </mergeCells>
  <printOptions/>
  <pageMargins left="0.42" right="0.2" top="0.36" bottom="0.31" header="0.2" footer="0.2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48"/>
  <sheetViews>
    <sheetView zoomScalePageLayoutView="0" workbookViewId="0" topLeftCell="A1">
      <selection activeCell="D3" sqref="D3:P3"/>
    </sheetView>
  </sheetViews>
  <sheetFormatPr defaultColWidth="9.140625" defaultRowHeight="12.75"/>
  <cols>
    <col min="1" max="1" width="2.421875" style="0" customWidth="1"/>
    <col min="2" max="2" width="4.57421875" style="0" customWidth="1"/>
    <col min="3" max="3" width="6.421875" style="1" customWidth="1"/>
    <col min="4" max="4" width="8.421875" style="0" customWidth="1"/>
    <col min="5" max="7" width="6.00390625" style="0" customWidth="1"/>
    <col min="8" max="8" width="6.421875" style="0" customWidth="1"/>
    <col min="9" max="9" width="1.7109375" style="0" customWidth="1"/>
    <col min="10" max="10" width="4.57421875" style="0" customWidth="1"/>
    <col min="11" max="11" width="5.8515625" style="0" customWidth="1"/>
    <col min="12" max="12" width="8.7109375" style="0" customWidth="1"/>
    <col min="13" max="14" width="6.8515625" style="0" customWidth="1"/>
    <col min="15" max="16" width="7.140625" style="0" customWidth="1"/>
    <col min="17" max="17" width="5.8515625" style="0" customWidth="1"/>
    <col min="18" max="18" width="9.00390625" style="0" hidden="1" customWidth="1"/>
    <col min="19" max="19" width="9.140625" style="0" hidden="1" customWidth="1"/>
  </cols>
  <sheetData>
    <row r="1" spans="2:17" ht="39" customHeight="1">
      <c r="B1" s="36" t="s">
        <v>8</v>
      </c>
      <c r="C1" s="37"/>
      <c r="D1" s="40" t="s">
        <v>7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t="s">
        <v>9</v>
      </c>
    </row>
    <row r="2" spans="2:16" ht="21.75" customHeight="1">
      <c r="B2" s="38"/>
      <c r="C2" s="39"/>
      <c r="D2" s="42" t="s">
        <v>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2:16" ht="18" customHeight="1">
      <c r="B3" s="38"/>
      <c r="C3" s="39"/>
      <c r="D3" s="44" t="s">
        <v>21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2:16" ht="18.75" customHeight="1">
      <c r="B4" s="47"/>
      <c r="C4" s="48"/>
      <c r="D4" s="48"/>
      <c r="E4" s="48"/>
      <c r="F4" s="48"/>
      <c r="G4" s="48"/>
      <c r="H4" s="48"/>
      <c r="I4" s="49"/>
      <c r="J4" s="49"/>
      <c r="K4" s="49"/>
      <c r="L4" s="49"/>
      <c r="M4" s="49"/>
      <c r="N4" s="49"/>
      <c r="O4" s="49"/>
      <c r="P4" s="50"/>
    </row>
    <row r="5" spans="2:16" ht="21.75" customHeight="1">
      <c r="B5" s="26" t="s">
        <v>18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2:19" ht="23.25" customHeight="1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  <c r="S6" s="13"/>
    </row>
    <row r="7" spans="2:16" ht="41.25" customHeight="1">
      <c r="B7" s="14" t="s">
        <v>1</v>
      </c>
      <c r="C7" s="12" t="s">
        <v>0</v>
      </c>
      <c r="D7" s="11" t="s">
        <v>16</v>
      </c>
      <c r="E7" s="11" t="s">
        <v>14</v>
      </c>
      <c r="F7" s="11" t="s">
        <v>17</v>
      </c>
      <c r="G7" s="25" t="s">
        <v>20</v>
      </c>
      <c r="H7" s="11" t="s">
        <v>12</v>
      </c>
      <c r="I7" s="22"/>
      <c r="J7" s="11" t="s">
        <v>1</v>
      </c>
      <c r="K7" s="12" t="s">
        <v>0</v>
      </c>
      <c r="L7" s="11" t="s">
        <v>16</v>
      </c>
      <c r="M7" s="11" t="s">
        <v>14</v>
      </c>
      <c r="N7" s="11" t="s">
        <v>17</v>
      </c>
      <c r="O7" s="25" t="s">
        <v>20</v>
      </c>
      <c r="P7" s="11" t="s">
        <v>12</v>
      </c>
    </row>
    <row r="8" spans="2:19" ht="15" customHeight="1">
      <c r="B8" s="15">
        <v>1</v>
      </c>
      <c r="C8" s="17">
        <v>6700</v>
      </c>
      <c r="D8" s="10">
        <f>ROUND(C8*63.344%,0)</f>
        <v>4244</v>
      </c>
      <c r="E8" s="10">
        <f>IF(R8&lt;=8000,R8,IF(R8&gt;=8000,8000))</f>
        <v>972</v>
      </c>
      <c r="F8" s="10">
        <f>ROUND(C8*27%,0)</f>
        <v>1809</v>
      </c>
      <c r="G8" s="10">
        <v>0</v>
      </c>
      <c r="H8" s="19">
        <f>SUM(C8:G8)</f>
        <v>13725</v>
      </c>
      <c r="I8" s="18"/>
      <c r="J8" s="10">
        <v>41</v>
      </c>
      <c r="K8" s="17">
        <v>20110</v>
      </c>
      <c r="L8" s="10">
        <f>ROUND(K8*63.344%,0)</f>
        <v>12738</v>
      </c>
      <c r="M8" s="10">
        <f>IF(S8&lt;=8000,S8,IF(S8&gt;8000,8000))</f>
        <v>2916</v>
      </c>
      <c r="N8" s="10">
        <f>ROUND(K8*27%,0)</f>
        <v>5430</v>
      </c>
      <c r="O8" s="10">
        <v>0</v>
      </c>
      <c r="P8" s="20">
        <f>SUM(K8:O8)</f>
        <v>41194</v>
      </c>
      <c r="R8" s="10">
        <f>ROUND(C8*14.5%,0)</f>
        <v>972</v>
      </c>
      <c r="S8" s="10">
        <f>ROUND(K8*14.5%,0)</f>
        <v>2916</v>
      </c>
    </row>
    <row r="9" spans="2:21" ht="15" customHeight="1">
      <c r="B9" s="15">
        <v>2</v>
      </c>
      <c r="C9" s="17">
        <v>6900</v>
      </c>
      <c r="D9" s="10">
        <f aca="true" t="shared" si="0" ref="D9:D47">ROUND(C9*63.344%,0)</f>
        <v>4371</v>
      </c>
      <c r="E9" s="10">
        <f aca="true" t="shared" si="1" ref="E9:E47">IF(R9&lt;=8000,R9,IF(R9&gt;=8000,8000))</f>
        <v>1001</v>
      </c>
      <c r="F9" s="10">
        <f aca="true" t="shared" si="2" ref="F9:F47">ROUND(C9*27%,0)</f>
        <v>1863</v>
      </c>
      <c r="G9" s="10">
        <v>0</v>
      </c>
      <c r="H9" s="19">
        <f aca="true" t="shared" si="3" ref="H9:H47">SUM(C9:G9)</f>
        <v>14135</v>
      </c>
      <c r="I9" s="18"/>
      <c r="J9" s="10">
        <v>42</v>
      </c>
      <c r="K9" s="17">
        <v>20680</v>
      </c>
      <c r="L9" s="10">
        <f aca="true" t="shared" si="4" ref="L9:L48">ROUND(K9*63.344%,0)</f>
        <v>13100</v>
      </c>
      <c r="M9" s="10">
        <f aca="true" t="shared" si="5" ref="M9:M48">IF(S9&lt;=8000,S9,IF(S9&gt;8000,8000))</f>
        <v>2999</v>
      </c>
      <c r="N9" s="10">
        <f aca="true" t="shared" si="6" ref="N9:N48">ROUND(K9*27%,0)</f>
        <v>5584</v>
      </c>
      <c r="O9" s="10">
        <v>0</v>
      </c>
      <c r="P9" s="20">
        <f aca="true" t="shared" si="7" ref="P9:P48">SUM(K9:O9)</f>
        <v>42363</v>
      </c>
      <c r="R9" s="10">
        <f aca="true" t="shared" si="8" ref="R9:R47">ROUND(C9*14.5%,0)</f>
        <v>1001</v>
      </c>
      <c r="S9" s="10">
        <f aca="true" t="shared" si="9" ref="S9:S48">ROUND(K9*14.5%,0)</f>
        <v>2999</v>
      </c>
      <c r="U9" s="2" t="s">
        <v>6</v>
      </c>
    </row>
    <row r="10" spans="2:22" ht="15" customHeight="1">
      <c r="B10" s="15">
        <v>3</v>
      </c>
      <c r="C10" s="17">
        <v>7100</v>
      </c>
      <c r="D10" s="10">
        <f t="shared" si="0"/>
        <v>4497</v>
      </c>
      <c r="E10" s="10">
        <f t="shared" si="1"/>
        <v>1030</v>
      </c>
      <c r="F10" s="10">
        <f t="shared" si="2"/>
        <v>1917</v>
      </c>
      <c r="G10" s="10">
        <v>0</v>
      </c>
      <c r="H10" s="19">
        <f t="shared" si="3"/>
        <v>14544</v>
      </c>
      <c r="I10" s="18"/>
      <c r="J10" s="10">
        <v>43</v>
      </c>
      <c r="K10" s="17">
        <v>21250</v>
      </c>
      <c r="L10" s="10">
        <f t="shared" si="4"/>
        <v>13461</v>
      </c>
      <c r="M10" s="10">
        <f t="shared" si="5"/>
        <v>3081</v>
      </c>
      <c r="N10" s="10">
        <f t="shared" si="6"/>
        <v>5738</v>
      </c>
      <c r="O10" s="10">
        <v>0</v>
      </c>
      <c r="P10" s="20">
        <f t="shared" si="7"/>
        <v>43530</v>
      </c>
      <c r="R10" s="10">
        <f t="shared" si="8"/>
        <v>1030</v>
      </c>
      <c r="S10" s="10">
        <f t="shared" si="9"/>
        <v>3081</v>
      </c>
      <c r="V10" s="3"/>
    </row>
    <row r="11" spans="2:20" ht="15" customHeight="1">
      <c r="B11" s="15">
        <v>4</v>
      </c>
      <c r="C11" s="17">
        <v>7300</v>
      </c>
      <c r="D11" s="10">
        <f t="shared" si="0"/>
        <v>4624</v>
      </c>
      <c r="E11" s="10">
        <f t="shared" si="1"/>
        <v>1059</v>
      </c>
      <c r="F11" s="10">
        <f t="shared" si="2"/>
        <v>1971</v>
      </c>
      <c r="G11" s="10">
        <v>0</v>
      </c>
      <c r="H11" s="19">
        <f t="shared" si="3"/>
        <v>14954</v>
      </c>
      <c r="I11" s="18"/>
      <c r="J11" s="10">
        <v>44</v>
      </c>
      <c r="K11" s="17">
        <v>21820</v>
      </c>
      <c r="L11" s="10">
        <f t="shared" si="4"/>
        <v>13822</v>
      </c>
      <c r="M11" s="10">
        <f t="shared" si="5"/>
        <v>3164</v>
      </c>
      <c r="N11" s="10">
        <f t="shared" si="6"/>
        <v>5891</v>
      </c>
      <c r="O11" s="10">
        <v>0</v>
      </c>
      <c r="P11" s="20">
        <f t="shared" si="7"/>
        <v>44697</v>
      </c>
      <c r="R11" s="10">
        <f t="shared" si="8"/>
        <v>1059</v>
      </c>
      <c r="S11" s="10">
        <f t="shared" si="9"/>
        <v>3164</v>
      </c>
      <c r="T11" s="3"/>
    </row>
    <row r="12" spans="2:20" ht="15" customHeight="1">
      <c r="B12" s="15">
        <v>5</v>
      </c>
      <c r="C12" s="17">
        <v>7520</v>
      </c>
      <c r="D12" s="10">
        <f t="shared" si="0"/>
        <v>4763</v>
      </c>
      <c r="E12" s="10">
        <f t="shared" si="1"/>
        <v>1090</v>
      </c>
      <c r="F12" s="10">
        <f t="shared" si="2"/>
        <v>2030</v>
      </c>
      <c r="G12" s="10">
        <v>0</v>
      </c>
      <c r="H12" s="19">
        <f t="shared" si="3"/>
        <v>15403</v>
      </c>
      <c r="I12" s="18"/>
      <c r="J12" s="10">
        <v>45</v>
      </c>
      <c r="K12" s="17">
        <v>22430</v>
      </c>
      <c r="L12" s="10">
        <f t="shared" si="4"/>
        <v>14208</v>
      </c>
      <c r="M12" s="10">
        <f t="shared" si="5"/>
        <v>3252</v>
      </c>
      <c r="N12" s="10">
        <f t="shared" si="6"/>
        <v>6056</v>
      </c>
      <c r="O12" s="10">
        <v>0</v>
      </c>
      <c r="P12" s="20">
        <f t="shared" si="7"/>
        <v>45946</v>
      </c>
      <c r="R12" s="10">
        <f t="shared" si="8"/>
        <v>1090</v>
      </c>
      <c r="S12" s="10">
        <f t="shared" si="9"/>
        <v>3252</v>
      </c>
      <c r="T12" s="4"/>
    </row>
    <row r="13" spans="2:20" ht="15" customHeight="1">
      <c r="B13" s="15">
        <v>6</v>
      </c>
      <c r="C13" s="17">
        <v>7740</v>
      </c>
      <c r="D13" s="10">
        <f t="shared" si="0"/>
        <v>4903</v>
      </c>
      <c r="E13" s="10">
        <f t="shared" si="1"/>
        <v>1122</v>
      </c>
      <c r="F13" s="10">
        <f t="shared" si="2"/>
        <v>2090</v>
      </c>
      <c r="G13" s="10">
        <v>0</v>
      </c>
      <c r="H13" s="19">
        <f t="shared" si="3"/>
        <v>15855</v>
      </c>
      <c r="I13" s="18"/>
      <c r="J13" s="10">
        <v>46</v>
      </c>
      <c r="K13" s="17">
        <v>23040</v>
      </c>
      <c r="L13" s="10">
        <f t="shared" si="4"/>
        <v>14594</v>
      </c>
      <c r="M13" s="10">
        <f t="shared" si="5"/>
        <v>3341</v>
      </c>
      <c r="N13" s="10">
        <f t="shared" si="6"/>
        <v>6221</v>
      </c>
      <c r="O13" s="10">
        <v>0</v>
      </c>
      <c r="P13" s="20">
        <f t="shared" si="7"/>
        <v>47196</v>
      </c>
      <c r="R13" s="10">
        <f t="shared" si="8"/>
        <v>1122</v>
      </c>
      <c r="S13" s="10">
        <f t="shared" si="9"/>
        <v>3341</v>
      </c>
      <c r="T13" s="5"/>
    </row>
    <row r="14" spans="2:20" ht="15" customHeight="1">
      <c r="B14" s="15">
        <v>7</v>
      </c>
      <c r="C14" s="17">
        <v>7960</v>
      </c>
      <c r="D14" s="10">
        <f t="shared" si="0"/>
        <v>5042</v>
      </c>
      <c r="E14" s="10">
        <f t="shared" si="1"/>
        <v>1154</v>
      </c>
      <c r="F14" s="10">
        <f t="shared" si="2"/>
        <v>2149</v>
      </c>
      <c r="G14" s="10">
        <v>0</v>
      </c>
      <c r="H14" s="19">
        <f t="shared" si="3"/>
        <v>16305</v>
      </c>
      <c r="I14" s="18"/>
      <c r="J14" s="10">
        <v>47</v>
      </c>
      <c r="K14" s="17">
        <v>23650</v>
      </c>
      <c r="L14" s="10">
        <f t="shared" si="4"/>
        <v>14981</v>
      </c>
      <c r="M14" s="10">
        <f t="shared" si="5"/>
        <v>3429</v>
      </c>
      <c r="N14" s="10">
        <f t="shared" si="6"/>
        <v>6386</v>
      </c>
      <c r="O14" s="10">
        <v>0</v>
      </c>
      <c r="P14" s="20">
        <f t="shared" si="7"/>
        <v>48446</v>
      </c>
      <c r="R14" s="10">
        <f t="shared" si="8"/>
        <v>1154</v>
      </c>
      <c r="S14" s="10">
        <f t="shared" si="9"/>
        <v>3429</v>
      </c>
      <c r="T14" s="6"/>
    </row>
    <row r="15" spans="2:22" ht="15" customHeight="1">
      <c r="B15" s="15">
        <v>8</v>
      </c>
      <c r="C15" s="17">
        <v>8200</v>
      </c>
      <c r="D15" s="10">
        <f t="shared" si="0"/>
        <v>5194</v>
      </c>
      <c r="E15" s="10">
        <f t="shared" si="1"/>
        <v>1189</v>
      </c>
      <c r="F15" s="10">
        <f t="shared" si="2"/>
        <v>2214</v>
      </c>
      <c r="G15" s="10">
        <v>0</v>
      </c>
      <c r="H15" s="19">
        <f t="shared" si="3"/>
        <v>16797</v>
      </c>
      <c r="I15" s="18"/>
      <c r="J15" s="10">
        <v>48</v>
      </c>
      <c r="K15" s="17">
        <v>24300</v>
      </c>
      <c r="L15" s="10">
        <f t="shared" si="4"/>
        <v>15393</v>
      </c>
      <c r="M15" s="10">
        <f t="shared" si="5"/>
        <v>3524</v>
      </c>
      <c r="N15" s="10">
        <f t="shared" si="6"/>
        <v>6561</v>
      </c>
      <c r="O15" s="10">
        <v>0</v>
      </c>
      <c r="P15" s="20">
        <f t="shared" si="7"/>
        <v>49778</v>
      </c>
      <c r="R15" s="10">
        <f t="shared" si="8"/>
        <v>1189</v>
      </c>
      <c r="S15" s="10">
        <f t="shared" si="9"/>
        <v>3524</v>
      </c>
      <c r="T15" s="7"/>
      <c r="U15" s="8" t="s">
        <v>3</v>
      </c>
      <c r="V15" s="8"/>
    </row>
    <row r="16" spans="2:24" ht="15" customHeight="1">
      <c r="B16" s="15">
        <v>9</v>
      </c>
      <c r="C16" s="17">
        <v>8440</v>
      </c>
      <c r="D16" s="10">
        <f t="shared" si="0"/>
        <v>5346</v>
      </c>
      <c r="E16" s="10">
        <f t="shared" si="1"/>
        <v>1224</v>
      </c>
      <c r="F16" s="10">
        <f t="shared" si="2"/>
        <v>2279</v>
      </c>
      <c r="G16" s="10">
        <v>0</v>
      </c>
      <c r="H16" s="19">
        <f t="shared" si="3"/>
        <v>17289</v>
      </c>
      <c r="I16" s="18"/>
      <c r="J16" s="10">
        <v>49</v>
      </c>
      <c r="K16" s="17">
        <v>24950</v>
      </c>
      <c r="L16" s="10">
        <f t="shared" si="4"/>
        <v>15804</v>
      </c>
      <c r="M16" s="10">
        <f t="shared" si="5"/>
        <v>3618</v>
      </c>
      <c r="N16" s="10">
        <f t="shared" si="6"/>
        <v>6737</v>
      </c>
      <c r="O16" s="10">
        <v>0</v>
      </c>
      <c r="P16" s="20">
        <f t="shared" si="7"/>
        <v>51109</v>
      </c>
      <c r="R16" s="10">
        <f t="shared" si="8"/>
        <v>1224</v>
      </c>
      <c r="S16" s="10">
        <f t="shared" si="9"/>
        <v>3618</v>
      </c>
      <c r="T16" s="8"/>
      <c r="V16" s="8" t="s">
        <v>4</v>
      </c>
      <c r="X16" s="8"/>
    </row>
    <row r="17" spans="2:24" ht="15" customHeight="1">
      <c r="B17" s="15">
        <v>10</v>
      </c>
      <c r="C17" s="17">
        <v>8680</v>
      </c>
      <c r="D17" s="10">
        <f t="shared" si="0"/>
        <v>5498</v>
      </c>
      <c r="E17" s="10">
        <f t="shared" si="1"/>
        <v>1259</v>
      </c>
      <c r="F17" s="10">
        <f t="shared" si="2"/>
        <v>2344</v>
      </c>
      <c r="G17" s="10">
        <v>0</v>
      </c>
      <c r="H17" s="19">
        <f t="shared" si="3"/>
        <v>17781</v>
      </c>
      <c r="I17" s="18"/>
      <c r="J17" s="10">
        <v>50</v>
      </c>
      <c r="K17" s="17">
        <v>25600</v>
      </c>
      <c r="L17" s="10">
        <f t="shared" si="4"/>
        <v>16216</v>
      </c>
      <c r="M17" s="10">
        <f t="shared" si="5"/>
        <v>3712</v>
      </c>
      <c r="N17" s="10">
        <f t="shared" si="6"/>
        <v>6912</v>
      </c>
      <c r="O17" s="10">
        <v>0</v>
      </c>
      <c r="P17" s="20">
        <f t="shared" si="7"/>
        <v>52440</v>
      </c>
      <c r="R17" s="10">
        <f t="shared" si="8"/>
        <v>1259</v>
      </c>
      <c r="S17" s="10">
        <f t="shared" si="9"/>
        <v>3712</v>
      </c>
      <c r="T17" s="8"/>
      <c r="X17" s="8"/>
    </row>
    <row r="18" spans="2:20" ht="15" customHeight="1">
      <c r="B18" s="15">
        <v>11</v>
      </c>
      <c r="C18" s="17">
        <v>8940</v>
      </c>
      <c r="D18" s="10">
        <f t="shared" si="0"/>
        <v>5663</v>
      </c>
      <c r="E18" s="10">
        <f t="shared" si="1"/>
        <v>1296</v>
      </c>
      <c r="F18" s="10">
        <f t="shared" si="2"/>
        <v>2414</v>
      </c>
      <c r="G18" s="10">
        <v>0</v>
      </c>
      <c r="H18" s="19">
        <f t="shared" si="3"/>
        <v>18313</v>
      </c>
      <c r="I18" s="18"/>
      <c r="J18" s="10">
        <v>51</v>
      </c>
      <c r="K18" s="17">
        <v>26300</v>
      </c>
      <c r="L18" s="10">
        <f t="shared" si="4"/>
        <v>16659</v>
      </c>
      <c r="M18" s="10">
        <f t="shared" si="5"/>
        <v>3814</v>
      </c>
      <c r="N18" s="10">
        <f t="shared" si="6"/>
        <v>7101</v>
      </c>
      <c r="O18" s="10">
        <v>0</v>
      </c>
      <c r="P18" s="20">
        <f t="shared" si="7"/>
        <v>53874</v>
      </c>
      <c r="R18" s="10">
        <f t="shared" si="8"/>
        <v>1296</v>
      </c>
      <c r="S18" s="10">
        <f t="shared" si="9"/>
        <v>3814</v>
      </c>
      <c r="T18" s="9" t="s">
        <v>5</v>
      </c>
    </row>
    <row r="19" spans="2:19" ht="15" customHeight="1">
      <c r="B19" s="15">
        <v>12</v>
      </c>
      <c r="C19" s="17">
        <v>9200</v>
      </c>
      <c r="D19" s="10">
        <f t="shared" si="0"/>
        <v>5828</v>
      </c>
      <c r="E19" s="10">
        <f t="shared" si="1"/>
        <v>1334</v>
      </c>
      <c r="F19" s="10">
        <f t="shared" si="2"/>
        <v>2484</v>
      </c>
      <c r="G19" s="10">
        <v>0</v>
      </c>
      <c r="H19" s="19">
        <f t="shared" si="3"/>
        <v>18846</v>
      </c>
      <c r="I19" s="18"/>
      <c r="J19" s="10">
        <v>52</v>
      </c>
      <c r="K19" s="17">
        <v>27000</v>
      </c>
      <c r="L19" s="10">
        <f t="shared" si="4"/>
        <v>17103</v>
      </c>
      <c r="M19" s="10">
        <f t="shared" si="5"/>
        <v>3915</v>
      </c>
      <c r="N19" s="10">
        <f t="shared" si="6"/>
        <v>7290</v>
      </c>
      <c r="O19" s="10">
        <v>0</v>
      </c>
      <c r="P19" s="20">
        <f t="shared" si="7"/>
        <v>55308</v>
      </c>
      <c r="R19" s="10">
        <f t="shared" si="8"/>
        <v>1334</v>
      </c>
      <c r="S19" s="10">
        <f t="shared" si="9"/>
        <v>3915</v>
      </c>
    </row>
    <row r="20" spans="2:19" ht="15" customHeight="1">
      <c r="B20" s="15">
        <v>13</v>
      </c>
      <c r="C20" s="17">
        <v>9460</v>
      </c>
      <c r="D20" s="10">
        <f t="shared" si="0"/>
        <v>5992</v>
      </c>
      <c r="E20" s="10">
        <f t="shared" si="1"/>
        <v>1372</v>
      </c>
      <c r="F20" s="10">
        <f t="shared" si="2"/>
        <v>2554</v>
      </c>
      <c r="G20" s="10">
        <v>0</v>
      </c>
      <c r="H20" s="19">
        <f t="shared" si="3"/>
        <v>19378</v>
      </c>
      <c r="I20" s="18"/>
      <c r="J20" s="10">
        <v>53</v>
      </c>
      <c r="K20" s="17">
        <v>27700</v>
      </c>
      <c r="L20" s="10">
        <f t="shared" si="4"/>
        <v>17546</v>
      </c>
      <c r="M20" s="10">
        <f t="shared" si="5"/>
        <v>4017</v>
      </c>
      <c r="N20" s="10">
        <f t="shared" si="6"/>
        <v>7479</v>
      </c>
      <c r="O20" s="10">
        <v>0</v>
      </c>
      <c r="P20" s="20">
        <f t="shared" si="7"/>
        <v>56742</v>
      </c>
      <c r="R20" s="10">
        <f t="shared" si="8"/>
        <v>1372</v>
      </c>
      <c r="S20" s="10">
        <f t="shared" si="9"/>
        <v>4017</v>
      </c>
    </row>
    <row r="21" spans="2:19" ht="15" customHeight="1">
      <c r="B21" s="15">
        <v>14</v>
      </c>
      <c r="C21" s="17">
        <v>9740</v>
      </c>
      <c r="D21" s="10">
        <f t="shared" si="0"/>
        <v>6170</v>
      </c>
      <c r="E21" s="10">
        <f t="shared" si="1"/>
        <v>1412</v>
      </c>
      <c r="F21" s="10">
        <f t="shared" si="2"/>
        <v>2630</v>
      </c>
      <c r="G21" s="10">
        <v>0</v>
      </c>
      <c r="H21" s="19">
        <f t="shared" si="3"/>
        <v>19952</v>
      </c>
      <c r="I21" s="18"/>
      <c r="J21" s="10">
        <v>54</v>
      </c>
      <c r="K21" s="17">
        <v>28450</v>
      </c>
      <c r="L21" s="10">
        <f t="shared" si="4"/>
        <v>18021</v>
      </c>
      <c r="M21" s="10">
        <f t="shared" si="5"/>
        <v>4125</v>
      </c>
      <c r="N21" s="10">
        <f t="shared" si="6"/>
        <v>7682</v>
      </c>
      <c r="O21" s="10">
        <v>0</v>
      </c>
      <c r="P21" s="20">
        <f t="shared" si="7"/>
        <v>58278</v>
      </c>
      <c r="R21" s="10">
        <f t="shared" si="8"/>
        <v>1412</v>
      </c>
      <c r="S21" s="10">
        <f t="shared" si="9"/>
        <v>4125</v>
      </c>
    </row>
    <row r="22" spans="2:19" ht="15" customHeight="1">
      <c r="B22" s="15">
        <v>15</v>
      </c>
      <c r="C22" s="17">
        <v>10020</v>
      </c>
      <c r="D22" s="10">
        <f t="shared" si="0"/>
        <v>6347</v>
      </c>
      <c r="E22" s="10">
        <f t="shared" si="1"/>
        <v>1453</v>
      </c>
      <c r="F22" s="10">
        <f t="shared" si="2"/>
        <v>2705</v>
      </c>
      <c r="G22" s="10">
        <v>0</v>
      </c>
      <c r="H22" s="19">
        <f t="shared" si="3"/>
        <v>20525</v>
      </c>
      <c r="I22" s="18"/>
      <c r="J22" s="10">
        <v>55</v>
      </c>
      <c r="K22" s="17">
        <v>29200</v>
      </c>
      <c r="L22" s="10">
        <f t="shared" si="4"/>
        <v>18496</v>
      </c>
      <c r="M22" s="10">
        <f t="shared" si="5"/>
        <v>4234</v>
      </c>
      <c r="N22" s="10">
        <f t="shared" si="6"/>
        <v>7884</v>
      </c>
      <c r="O22" s="10">
        <v>0</v>
      </c>
      <c r="P22" s="20">
        <f t="shared" si="7"/>
        <v>59814</v>
      </c>
      <c r="R22" s="10">
        <f t="shared" si="8"/>
        <v>1453</v>
      </c>
      <c r="S22" s="10">
        <f t="shared" si="9"/>
        <v>4234</v>
      </c>
    </row>
    <row r="23" spans="2:19" ht="15" customHeight="1">
      <c r="B23" s="15">
        <v>16</v>
      </c>
      <c r="C23" s="17">
        <v>10300</v>
      </c>
      <c r="D23" s="10">
        <f t="shared" si="0"/>
        <v>6524</v>
      </c>
      <c r="E23" s="10">
        <f t="shared" si="1"/>
        <v>1494</v>
      </c>
      <c r="F23" s="10">
        <f t="shared" si="2"/>
        <v>2781</v>
      </c>
      <c r="G23" s="10">
        <v>0</v>
      </c>
      <c r="H23" s="19">
        <f t="shared" si="3"/>
        <v>21099</v>
      </c>
      <c r="I23" s="18"/>
      <c r="J23" s="10">
        <v>56</v>
      </c>
      <c r="K23" s="17">
        <v>29950</v>
      </c>
      <c r="L23" s="10">
        <f t="shared" si="4"/>
        <v>18972</v>
      </c>
      <c r="M23" s="10">
        <f t="shared" si="5"/>
        <v>4343</v>
      </c>
      <c r="N23" s="10">
        <f t="shared" si="6"/>
        <v>8087</v>
      </c>
      <c r="O23" s="10">
        <v>0</v>
      </c>
      <c r="P23" s="20">
        <f t="shared" si="7"/>
        <v>61352</v>
      </c>
      <c r="R23" s="10">
        <f t="shared" si="8"/>
        <v>1494</v>
      </c>
      <c r="S23" s="10">
        <f t="shared" si="9"/>
        <v>4343</v>
      </c>
    </row>
    <row r="24" spans="2:19" ht="15" customHeight="1">
      <c r="B24" s="15">
        <v>17</v>
      </c>
      <c r="C24" s="17">
        <v>10600</v>
      </c>
      <c r="D24" s="10">
        <f t="shared" si="0"/>
        <v>6714</v>
      </c>
      <c r="E24" s="10">
        <f t="shared" si="1"/>
        <v>1537</v>
      </c>
      <c r="F24" s="10">
        <f t="shared" si="2"/>
        <v>2862</v>
      </c>
      <c r="G24" s="10">
        <v>0</v>
      </c>
      <c r="H24" s="19">
        <f t="shared" si="3"/>
        <v>21713</v>
      </c>
      <c r="I24" s="18"/>
      <c r="J24" s="10">
        <v>57</v>
      </c>
      <c r="K24" s="17">
        <v>30750</v>
      </c>
      <c r="L24" s="10">
        <f t="shared" si="4"/>
        <v>19478</v>
      </c>
      <c r="M24" s="10">
        <f t="shared" si="5"/>
        <v>4459</v>
      </c>
      <c r="N24" s="10">
        <f t="shared" si="6"/>
        <v>8303</v>
      </c>
      <c r="O24" s="10">
        <v>0</v>
      </c>
      <c r="P24" s="20">
        <f t="shared" si="7"/>
        <v>62990</v>
      </c>
      <c r="R24" s="10">
        <f t="shared" si="8"/>
        <v>1537</v>
      </c>
      <c r="S24" s="10">
        <f t="shared" si="9"/>
        <v>4459</v>
      </c>
    </row>
    <row r="25" spans="2:19" ht="15" customHeight="1">
      <c r="B25" s="15">
        <v>18</v>
      </c>
      <c r="C25" s="17">
        <v>10900</v>
      </c>
      <c r="D25" s="10">
        <f t="shared" si="0"/>
        <v>6904</v>
      </c>
      <c r="E25" s="10">
        <f t="shared" si="1"/>
        <v>1581</v>
      </c>
      <c r="F25" s="10">
        <f t="shared" si="2"/>
        <v>2943</v>
      </c>
      <c r="G25" s="10">
        <v>0</v>
      </c>
      <c r="H25" s="19">
        <f t="shared" si="3"/>
        <v>22328</v>
      </c>
      <c r="I25" s="18"/>
      <c r="J25" s="10">
        <v>58</v>
      </c>
      <c r="K25" s="17">
        <v>31550</v>
      </c>
      <c r="L25" s="10">
        <f t="shared" si="4"/>
        <v>19985</v>
      </c>
      <c r="M25" s="10">
        <f t="shared" si="5"/>
        <v>4575</v>
      </c>
      <c r="N25" s="10">
        <f t="shared" si="6"/>
        <v>8519</v>
      </c>
      <c r="O25" s="10">
        <v>0</v>
      </c>
      <c r="P25" s="20">
        <f t="shared" si="7"/>
        <v>64629</v>
      </c>
      <c r="R25" s="10">
        <f t="shared" si="8"/>
        <v>1581</v>
      </c>
      <c r="S25" s="10">
        <f t="shared" si="9"/>
        <v>4575</v>
      </c>
    </row>
    <row r="26" spans="2:19" ht="15" customHeight="1">
      <c r="B26" s="15">
        <v>19</v>
      </c>
      <c r="C26" s="17">
        <v>11200</v>
      </c>
      <c r="D26" s="10">
        <f t="shared" si="0"/>
        <v>7095</v>
      </c>
      <c r="E26" s="10">
        <f t="shared" si="1"/>
        <v>1624</v>
      </c>
      <c r="F26" s="10">
        <f t="shared" si="2"/>
        <v>3024</v>
      </c>
      <c r="G26" s="10">
        <v>0</v>
      </c>
      <c r="H26" s="19">
        <f t="shared" si="3"/>
        <v>22943</v>
      </c>
      <c r="I26" s="18"/>
      <c r="J26" s="10">
        <v>59</v>
      </c>
      <c r="K26" s="17">
        <v>32350</v>
      </c>
      <c r="L26" s="10">
        <f t="shared" si="4"/>
        <v>20492</v>
      </c>
      <c r="M26" s="10">
        <f t="shared" si="5"/>
        <v>4691</v>
      </c>
      <c r="N26" s="10">
        <f t="shared" si="6"/>
        <v>8735</v>
      </c>
      <c r="O26" s="10">
        <v>0</v>
      </c>
      <c r="P26" s="20">
        <f t="shared" si="7"/>
        <v>66268</v>
      </c>
      <c r="R26" s="10">
        <f t="shared" si="8"/>
        <v>1624</v>
      </c>
      <c r="S26" s="10">
        <f t="shared" si="9"/>
        <v>4691</v>
      </c>
    </row>
    <row r="27" spans="2:19" ht="15" customHeight="1">
      <c r="B27" s="15">
        <v>20</v>
      </c>
      <c r="C27" s="17">
        <v>11530</v>
      </c>
      <c r="D27" s="10">
        <f t="shared" si="0"/>
        <v>7304</v>
      </c>
      <c r="E27" s="10">
        <f t="shared" si="1"/>
        <v>1672</v>
      </c>
      <c r="F27" s="10">
        <f t="shared" si="2"/>
        <v>3113</v>
      </c>
      <c r="G27" s="10">
        <v>0</v>
      </c>
      <c r="H27" s="19">
        <f t="shared" si="3"/>
        <v>23619</v>
      </c>
      <c r="I27" s="18"/>
      <c r="J27" s="10">
        <v>60</v>
      </c>
      <c r="K27" s="17">
        <v>33200</v>
      </c>
      <c r="L27" s="10">
        <f t="shared" si="4"/>
        <v>21030</v>
      </c>
      <c r="M27" s="10">
        <f t="shared" si="5"/>
        <v>4814</v>
      </c>
      <c r="N27" s="10">
        <f t="shared" si="6"/>
        <v>8964</v>
      </c>
      <c r="O27" s="10">
        <v>0</v>
      </c>
      <c r="P27" s="20">
        <f t="shared" si="7"/>
        <v>68008</v>
      </c>
      <c r="R27" s="10">
        <f t="shared" si="8"/>
        <v>1672</v>
      </c>
      <c r="S27" s="10">
        <f t="shared" si="9"/>
        <v>4814</v>
      </c>
    </row>
    <row r="28" spans="2:19" ht="15" customHeight="1">
      <c r="B28" s="15">
        <v>21</v>
      </c>
      <c r="C28" s="17">
        <v>11860</v>
      </c>
      <c r="D28" s="10">
        <f t="shared" si="0"/>
        <v>7513</v>
      </c>
      <c r="E28" s="10">
        <f t="shared" si="1"/>
        <v>1720</v>
      </c>
      <c r="F28" s="10">
        <f t="shared" si="2"/>
        <v>3202</v>
      </c>
      <c r="G28" s="10">
        <v>0</v>
      </c>
      <c r="H28" s="19">
        <f t="shared" si="3"/>
        <v>24295</v>
      </c>
      <c r="I28" s="18"/>
      <c r="J28" s="10">
        <v>61</v>
      </c>
      <c r="K28" s="17">
        <v>34050</v>
      </c>
      <c r="L28" s="10">
        <f t="shared" si="4"/>
        <v>21569</v>
      </c>
      <c r="M28" s="10">
        <f t="shared" si="5"/>
        <v>4937</v>
      </c>
      <c r="N28" s="10">
        <f t="shared" si="6"/>
        <v>9194</v>
      </c>
      <c r="O28" s="10">
        <v>0</v>
      </c>
      <c r="P28" s="20">
        <f t="shared" si="7"/>
        <v>69750</v>
      </c>
      <c r="R28" s="10">
        <f t="shared" si="8"/>
        <v>1720</v>
      </c>
      <c r="S28" s="10">
        <f t="shared" si="9"/>
        <v>4937</v>
      </c>
    </row>
    <row r="29" spans="2:19" ht="15" customHeight="1">
      <c r="B29" s="15">
        <v>22</v>
      </c>
      <c r="C29" s="17">
        <v>12190</v>
      </c>
      <c r="D29" s="10">
        <f t="shared" si="0"/>
        <v>7722</v>
      </c>
      <c r="E29" s="10">
        <f t="shared" si="1"/>
        <v>1768</v>
      </c>
      <c r="F29" s="10">
        <f t="shared" si="2"/>
        <v>3291</v>
      </c>
      <c r="G29" s="10">
        <v>0</v>
      </c>
      <c r="H29" s="19">
        <f t="shared" si="3"/>
        <v>24971</v>
      </c>
      <c r="I29" s="18"/>
      <c r="J29" s="10">
        <v>62</v>
      </c>
      <c r="K29" s="17">
        <v>34900</v>
      </c>
      <c r="L29" s="10">
        <f t="shared" si="4"/>
        <v>22107</v>
      </c>
      <c r="M29" s="10">
        <f t="shared" si="5"/>
        <v>5061</v>
      </c>
      <c r="N29" s="10">
        <f t="shared" si="6"/>
        <v>9423</v>
      </c>
      <c r="O29" s="10">
        <v>0</v>
      </c>
      <c r="P29" s="20">
        <f t="shared" si="7"/>
        <v>71491</v>
      </c>
      <c r="R29" s="10">
        <f t="shared" si="8"/>
        <v>1768</v>
      </c>
      <c r="S29" s="10">
        <f t="shared" si="9"/>
        <v>5061</v>
      </c>
    </row>
    <row r="30" spans="2:19" ht="15" customHeight="1">
      <c r="B30" s="15">
        <v>23</v>
      </c>
      <c r="C30" s="17">
        <v>12550</v>
      </c>
      <c r="D30" s="10">
        <f t="shared" si="0"/>
        <v>7950</v>
      </c>
      <c r="E30" s="10">
        <f t="shared" si="1"/>
        <v>1820</v>
      </c>
      <c r="F30" s="10">
        <f t="shared" si="2"/>
        <v>3389</v>
      </c>
      <c r="G30" s="10">
        <v>0</v>
      </c>
      <c r="H30" s="19">
        <f t="shared" si="3"/>
        <v>25709</v>
      </c>
      <c r="I30" s="18"/>
      <c r="J30" s="10">
        <v>63</v>
      </c>
      <c r="K30" s="17">
        <v>35800</v>
      </c>
      <c r="L30" s="10">
        <f t="shared" si="4"/>
        <v>22677</v>
      </c>
      <c r="M30" s="10">
        <f t="shared" si="5"/>
        <v>5191</v>
      </c>
      <c r="N30" s="10">
        <f t="shared" si="6"/>
        <v>9666</v>
      </c>
      <c r="O30" s="10">
        <v>0</v>
      </c>
      <c r="P30" s="20">
        <f t="shared" si="7"/>
        <v>73334</v>
      </c>
      <c r="R30" s="10">
        <f t="shared" si="8"/>
        <v>1820</v>
      </c>
      <c r="S30" s="10">
        <f t="shared" si="9"/>
        <v>5191</v>
      </c>
    </row>
    <row r="31" spans="2:19" ht="15" customHeight="1">
      <c r="B31" s="15">
        <v>24</v>
      </c>
      <c r="C31" s="17">
        <v>12910</v>
      </c>
      <c r="D31" s="10">
        <f t="shared" si="0"/>
        <v>8178</v>
      </c>
      <c r="E31" s="10">
        <f t="shared" si="1"/>
        <v>1872</v>
      </c>
      <c r="F31" s="10">
        <f t="shared" si="2"/>
        <v>3486</v>
      </c>
      <c r="G31" s="10">
        <v>0</v>
      </c>
      <c r="H31" s="19">
        <f t="shared" si="3"/>
        <v>26446</v>
      </c>
      <c r="I31" s="18"/>
      <c r="J31" s="10">
        <v>64</v>
      </c>
      <c r="K31" s="17">
        <v>36700</v>
      </c>
      <c r="L31" s="10">
        <f t="shared" si="4"/>
        <v>23247</v>
      </c>
      <c r="M31" s="10">
        <f t="shared" si="5"/>
        <v>5322</v>
      </c>
      <c r="N31" s="10">
        <f t="shared" si="6"/>
        <v>9909</v>
      </c>
      <c r="O31" s="10">
        <v>0</v>
      </c>
      <c r="P31" s="20">
        <f t="shared" si="7"/>
        <v>75178</v>
      </c>
      <c r="R31" s="10">
        <f t="shared" si="8"/>
        <v>1872</v>
      </c>
      <c r="S31" s="10">
        <f t="shared" si="9"/>
        <v>5322</v>
      </c>
    </row>
    <row r="32" spans="2:19" ht="15" customHeight="1">
      <c r="B32" s="15">
        <v>25</v>
      </c>
      <c r="C32" s="17">
        <v>13270</v>
      </c>
      <c r="D32" s="10">
        <f t="shared" si="0"/>
        <v>8406</v>
      </c>
      <c r="E32" s="10">
        <f t="shared" si="1"/>
        <v>1924</v>
      </c>
      <c r="F32" s="10">
        <f t="shared" si="2"/>
        <v>3583</v>
      </c>
      <c r="G32" s="10">
        <v>0</v>
      </c>
      <c r="H32" s="19">
        <f t="shared" si="3"/>
        <v>27183</v>
      </c>
      <c r="I32" s="18"/>
      <c r="J32" s="10">
        <v>65</v>
      </c>
      <c r="K32" s="17">
        <v>37600</v>
      </c>
      <c r="L32" s="10">
        <f t="shared" si="4"/>
        <v>23817</v>
      </c>
      <c r="M32" s="10">
        <f t="shared" si="5"/>
        <v>5452</v>
      </c>
      <c r="N32" s="10">
        <f t="shared" si="6"/>
        <v>10152</v>
      </c>
      <c r="O32" s="10">
        <v>0</v>
      </c>
      <c r="P32" s="20">
        <f t="shared" si="7"/>
        <v>77021</v>
      </c>
      <c r="R32" s="10">
        <f t="shared" si="8"/>
        <v>1924</v>
      </c>
      <c r="S32" s="10">
        <f t="shared" si="9"/>
        <v>5452</v>
      </c>
    </row>
    <row r="33" spans="2:19" ht="15" customHeight="1">
      <c r="B33" s="15">
        <v>26</v>
      </c>
      <c r="C33" s="17">
        <v>13660</v>
      </c>
      <c r="D33" s="10">
        <f t="shared" si="0"/>
        <v>8653</v>
      </c>
      <c r="E33" s="10">
        <f t="shared" si="1"/>
        <v>1981</v>
      </c>
      <c r="F33" s="10">
        <f t="shared" si="2"/>
        <v>3688</v>
      </c>
      <c r="G33" s="10">
        <v>0</v>
      </c>
      <c r="H33" s="19">
        <f t="shared" si="3"/>
        <v>27982</v>
      </c>
      <c r="I33" s="18"/>
      <c r="J33" s="10">
        <v>66</v>
      </c>
      <c r="K33" s="17">
        <v>38570</v>
      </c>
      <c r="L33" s="10">
        <f t="shared" si="4"/>
        <v>24432</v>
      </c>
      <c r="M33" s="10">
        <f t="shared" si="5"/>
        <v>5593</v>
      </c>
      <c r="N33" s="10">
        <f t="shared" si="6"/>
        <v>10414</v>
      </c>
      <c r="O33" s="10">
        <v>0</v>
      </c>
      <c r="P33" s="20">
        <f t="shared" si="7"/>
        <v>79009</v>
      </c>
      <c r="R33" s="10">
        <f t="shared" si="8"/>
        <v>1981</v>
      </c>
      <c r="S33" s="10">
        <f t="shared" si="9"/>
        <v>5593</v>
      </c>
    </row>
    <row r="34" spans="2:19" ht="15" customHeight="1">
      <c r="B34" s="15">
        <v>27</v>
      </c>
      <c r="C34" s="17">
        <v>14050</v>
      </c>
      <c r="D34" s="10">
        <f t="shared" si="0"/>
        <v>8900</v>
      </c>
      <c r="E34" s="10">
        <f t="shared" si="1"/>
        <v>2037</v>
      </c>
      <c r="F34" s="10">
        <f t="shared" si="2"/>
        <v>3794</v>
      </c>
      <c r="G34" s="10">
        <v>0</v>
      </c>
      <c r="H34" s="19">
        <f t="shared" si="3"/>
        <v>28781</v>
      </c>
      <c r="I34" s="18"/>
      <c r="J34" s="10">
        <v>67</v>
      </c>
      <c r="K34" s="17">
        <v>39540</v>
      </c>
      <c r="L34" s="10">
        <f t="shared" si="4"/>
        <v>25046</v>
      </c>
      <c r="M34" s="10">
        <f t="shared" si="5"/>
        <v>5733</v>
      </c>
      <c r="N34" s="10">
        <f t="shared" si="6"/>
        <v>10676</v>
      </c>
      <c r="O34" s="10">
        <v>0</v>
      </c>
      <c r="P34" s="20">
        <f t="shared" si="7"/>
        <v>80995</v>
      </c>
      <c r="R34" s="10">
        <f t="shared" si="8"/>
        <v>2037</v>
      </c>
      <c r="S34" s="10">
        <f t="shared" si="9"/>
        <v>5733</v>
      </c>
    </row>
    <row r="35" spans="2:19" ht="15" customHeight="1">
      <c r="B35" s="15">
        <v>28</v>
      </c>
      <c r="C35" s="17">
        <v>14440</v>
      </c>
      <c r="D35" s="10">
        <f t="shared" si="0"/>
        <v>9147</v>
      </c>
      <c r="E35" s="10">
        <f t="shared" si="1"/>
        <v>2094</v>
      </c>
      <c r="F35" s="10">
        <f t="shared" si="2"/>
        <v>3899</v>
      </c>
      <c r="G35" s="10">
        <v>0</v>
      </c>
      <c r="H35" s="19">
        <f t="shared" si="3"/>
        <v>29580</v>
      </c>
      <c r="I35" s="18"/>
      <c r="J35" s="10">
        <v>68</v>
      </c>
      <c r="K35" s="17">
        <v>40510</v>
      </c>
      <c r="L35" s="10">
        <f t="shared" si="4"/>
        <v>25661</v>
      </c>
      <c r="M35" s="10">
        <f t="shared" si="5"/>
        <v>5874</v>
      </c>
      <c r="N35" s="10">
        <f t="shared" si="6"/>
        <v>10938</v>
      </c>
      <c r="O35" s="10">
        <v>0</v>
      </c>
      <c r="P35" s="20">
        <f t="shared" si="7"/>
        <v>82983</v>
      </c>
      <c r="R35" s="10">
        <f t="shared" si="8"/>
        <v>2094</v>
      </c>
      <c r="S35" s="10">
        <f t="shared" si="9"/>
        <v>5874</v>
      </c>
    </row>
    <row r="36" spans="2:19" ht="15" customHeight="1">
      <c r="B36" s="15">
        <v>29</v>
      </c>
      <c r="C36" s="17">
        <v>14860</v>
      </c>
      <c r="D36" s="10">
        <f t="shared" si="0"/>
        <v>9413</v>
      </c>
      <c r="E36" s="10">
        <f t="shared" si="1"/>
        <v>2155</v>
      </c>
      <c r="F36" s="10">
        <f t="shared" si="2"/>
        <v>4012</v>
      </c>
      <c r="G36" s="10">
        <v>0</v>
      </c>
      <c r="H36" s="19">
        <f t="shared" si="3"/>
        <v>30440</v>
      </c>
      <c r="I36" s="18"/>
      <c r="J36" s="10">
        <v>69</v>
      </c>
      <c r="K36" s="17">
        <v>41550</v>
      </c>
      <c r="L36" s="10">
        <f t="shared" si="4"/>
        <v>26319</v>
      </c>
      <c r="M36" s="10">
        <f t="shared" si="5"/>
        <v>6025</v>
      </c>
      <c r="N36" s="10">
        <f t="shared" si="6"/>
        <v>11219</v>
      </c>
      <c r="O36" s="10">
        <v>0</v>
      </c>
      <c r="P36" s="20">
        <f t="shared" si="7"/>
        <v>85113</v>
      </c>
      <c r="R36" s="10">
        <f t="shared" si="8"/>
        <v>2155</v>
      </c>
      <c r="S36" s="10">
        <f t="shared" si="9"/>
        <v>6025</v>
      </c>
    </row>
    <row r="37" spans="2:19" ht="15" customHeight="1">
      <c r="B37" s="15">
        <v>30</v>
      </c>
      <c r="C37" s="17">
        <v>15280</v>
      </c>
      <c r="D37" s="10">
        <f t="shared" si="0"/>
        <v>9679</v>
      </c>
      <c r="E37" s="10">
        <f t="shared" si="1"/>
        <v>2216</v>
      </c>
      <c r="F37" s="10">
        <f t="shared" si="2"/>
        <v>4126</v>
      </c>
      <c r="G37" s="10">
        <v>0</v>
      </c>
      <c r="H37" s="19">
        <f t="shared" si="3"/>
        <v>31301</v>
      </c>
      <c r="I37" s="18"/>
      <c r="J37" s="10">
        <v>70</v>
      </c>
      <c r="K37" s="17">
        <v>42590</v>
      </c>
      <c r="L37" s="10">
        <f t="shared" si="4"/>
        <v>26978</v>
      </c>
      <c r="M37" s="10">
        <f t="shared" si="5"/>
        <v>6176</v>
      </c>
      <c r="N37" s="10">
        <f t="shared" si="6"/>
        <v>11499</v>
      </c>
      <c r="O37" s="10">
        <v>0</v>
      </c>
      <c r="P37" s="20">
        <f t="shared" si="7"/>
        <v>87243</v>
      </c>
      <c r="R37" s="10">
        <f t="shared" si="8"/>
        <v>2216</v>
      </c>
      <c r="S37" s="10">
        <f t="shared" si="9"/>
        <v>6176</v>
      </c>
    </row>
    <row r="38" spans="2:19" ht="15" customHeight="1">
      <c r="B38" s="15">
        <v>31</v>
      </c>
      <c r="C38" s="17">
        <v>15700</v>
      </c>
      <c r="D38" s="10">
        <f t="shared" si="0"/>
        <v>9945</v>
      </c>
      <c r="E38" s="10">
        <f t="shared" si="1"/>
        <v>2277</v>
      </c>
      <c r="F38" s="10">
        <f t="shared" si="2"/>
        <v>4239</v>
      </c>
      <c r="G38" s="10">
        <v>0</v>
      </c>
      <c r="H38" s="19">
        <f t="shared" si="3"/>
        <v>32161</v>
      </c>
      <c r="I38" s="18"/>
      <c r="J38" s="10">
        <v>71</v>
      </c>
      <c r="K38" s="17">
        <v>43630</v>
      </c>
      <c r="L38" s="10">
        <f t="shared" si="4"/>
        <v>27637</v>
      </c>
      <c r="M38" s="10">
        <f t="shared" si="5"/>
        <v>6326</v>
      </c>
      <c r="N38" s="10">
        <f t="shared" si="6"/>
        <v>11780</v>
      </c>
      <c r="O38" s="10">
        <v>0</v>
      </c>
      <c r="P38" s="20">
        <f t="shared" si="7"/>
        <v>89373</v>
      </c>
      <c r="R38" s="10">
        <f t="shared" si="8"/>
        <v>2277</v>
      </c>
      <c r="S38" s="10">
        <f t="shared" si="9"/>
        <v>6326</v>
      </c>
    </row>
    <row r="39" spans="2:19" ht="15" customHeight="1" thickBot="1">
      <c r="B39" s="16">
        <v>32</v>
      </c>
      <c r="C39" s="17">
        <v>16150</v>
      </c>
      <c r="D39" s="10">
        <f t="shared" si="0"/>
        <v>10230</v>
      </c>
      <c r="E39" s="10">
        <f t="shared" si="1"/>
        <v>2342</v>
      </c>
      <c r="F39" s="10">
        <f t="shared" si="2"/>
        <v>4361</v>
      </c>
      <c r="G39" s="10">
        <v>0</v>
      </c>
      <c r="H39" s="19">
        <f t="shared" si="3"/>
        <v>33083</v>
      </c>
      <c r="I39" s="23"/>
      <c r="J39" s="10">
        <v>72</v>
      </c>
      <c r="K39" s="17">
        <v>44740</v>
      </c>
      <c r="L39" s="10">
        <f t="shared" si="4"/>
        <v>28340</v>
      </c>
      <c r="M39" s="10">
        <f t="shared" si="5"/>
        <v>6487</v>
      </c>
      <c r="N39" s="10">
        <f t="shared" si="6"/>
        <v>12080</v>
      </c>
      <c r="O39" s="10">
        <v>0</v>
      </c>
      <c r="P39" s="20">
        <f t="shared" si="7"/>
        <v>91647</v>
      </c>
      <c r="R39" s="10">
        <f t="shared" si="8"/>
        <v>2342</v>
      </c>
      <c r="S39" s="10">
        <f t="shared" si="9"/>
        <v>6487</v>
      </c>
    </row>
    <row r="40" spans="2:19" ht="15">
      <c r="B40" s="15">
        <v>33</v>
      </c>
      <c r="C40" s="17">
        <v>16600</v>
      </c>
      <c r="D40" s="10">
        <f t="shared" si="0"/>
        <v>10515</v>
      </c>
      <c r="E40" s="10">
        <f t="shared" si="1"/>
        <v>2407</v>
      </c>
      <c r="F40" s="10">
        <f t="shared" si="2"/>
        <v>4482</v>
      </c>
      <c r="G40" s="10">
        <v>0</v>
      </c>
      <c r="H40" s="19">
        <f t="shared" si="3"/>
        <v>34004</v>
      </c>
      <c r="I40" s="24"/>
      <c r="J40" s="10">
        <v>73</v>
      </c>
      <c r="K40" s="17">
        <v>45850</v>
      </c>
      <c r="L40" s="10">
        <f t="shared" si="4"/>
        <v>29043</v>
      </c>
      <c r="M40" s="10">
        <f t="shared" si="5"/>
        <v>6648</v>
      </c>
      <c r="N40" s="10">
        <f t="shared" si="6"/>
        <v>12380</v>
      </c>
      <c r="O40" s="10">
        <v>0</v>
      </c>
      <c r="P40" s="20">
        <f t="shared" si="7"/>
        <v>93921</v>
      </c>
      <c r="R40" s="10">
        <f t="shared" si="8"/>
        <v>2407</v>
      </c>
      <c r="S40" s="10">
        <f t="shared" si="9"/>
        <v>6648</v>
      </c>
    </row>
    <row r="41" spans="2:19" ht="15.75" thickBot="1">
      <c r="B41" s="16">
        <v>34</v>
      </c>
      <c r="C41" s="17">
        <v>17050</v>
      </c>
      <c r="D41" s="10">
        <f t="shared" si="0"/>
        <v>10800</v>
      </c>
      <c r="E41" s="10">
        <f t="shared" si="1"/>
        <v>2472</v>
      </c>
      <c r="F41" s="10">
        <f t="shared" si="2"/>
        <v>4604</v>
      </c>
      <c r="G41" s="10">
        <v>0</v>
      </c>
      <c r="H41" s="19">
        <f t="shared" si="3"/>
        <v>34926</v>
      </c>
      <c r="I41" s="24"/>
      <c r="J41" s="10">
        <v>74</v>
      </c>
      <c r="K41" s="17">
        <v>46960</v>
      </c>
      <c r="L41" s="10">
        <f t="shared" si="4"/>
        <v>29746</v>
      </c>
      <c r="M41" s="10">
        <f t="shared" si="5"/>
        <v>6809</v>
      </c>
      <c r="N41" s="10">
        <f t="shared" si="6"/>
        <v>12679</v>
      </c>
      <c r="O41" s="10">
        <v>0</v>
      </c>
      <c r="P41" s="20">
        <f t="shared" si="7"/>
        <v>96194</v>
      </c>
      <c r="R41" s="10">
        <f t="shared" si="8"/>
        <v>2472</v>
      </c>
      <c r="S41" s="10">
        <f t="shared" si="9"/>
        <v>6809</v>
      </c>
    </row>
    <row r="42" spans="2:19" ht="15">
      <c r="B42" s="15">
        <v>35</v>
      </c>
      <c r="C42" s="17">
        <v>17540</v>
      </c>
      <c r="D42" s="10">
        <f t="shared" si="0"/>
        <v>11111</v>
      </c>
      <c r="E42" s="10">
        <f t="shared" si="1"/>
        <v>2543</v>
      </c>
      <c r="F42" s="10">
        <f t="shared" si="2"/>
        <v>4736</v>
      </c>
      <c r="G42" s="10">
        <v>0</v>
      </c>
      <c r="H42" s="19">
        <f t="shared" si="3"/>
        <v>35930</v>
      </c>
      <c r="I42" s="24"/>
      <c r="J42" s="10">
        <v>75</v>
      </c>
      <c r="K42" s="17">
        <v>48160</v>
      </c>
      <c r="L42" s="10">
        <f t="shared" si="4"/>
        <v>30506</v>
      </c>
      <c r="M42" s="10">
        <f t="shared" si="5"/>
        <v>6983</v>
      </c>
      <c r="N42" s="10">
        <f t="shared" si="6"/>
        <v>13003</v>
      </c>
      <c r="O42" s="10">
        <v>0</v>
      </c>
      <c r="P42" s="20">
        <f t="shared" si="7"/>
        <v>98652</v>
      </c>
      <c r="R42" s="10">
        <f t="shared" si="8"/>
        <v>2543</v>
      </c>
      <c r="S42" s="10">
        <f t="shared" si="9"/>
        <v>6983</v>
      </c>
    </row>
    <row r="43" spans="2:19" ht="15.75" thickBot="1">
      <c r="B43" s="16">
        <v>36</v>
      </c>
      <c r="C43" s="17">
        <v>18030</v>
      </c>
      <c r="D43" s="10">
        <f t="shared" si="0"/>
        <v>11421</v>
      </c>
      <c r="E43" s="10">
        <f t="shared" si="1"/>
        <v>2614</v>
      </c>
      <c r="F43" s="10">
        <f t="shared" si="2"/>
        <v>4868</v>
      </c>
      <c r="G43" s="10">
        <v>0</v>
      </c>
      <c r="H43" s="19">
        <f t="shared" si="3"/>
        <v>36933</v>
      </c>
      <c r="I43" s="24"/>
      <c r="J43" s="10">
        <v>76</v>
      </c>
      <c r="K43" s="17">
        <v>49360</v>
      </c>
      <c r="L43" s="10">
        <f t="shared" si="4"/>
        <v>31267</v>
      </c>
      <c r="M43" s="10">
        <f t="shared" si="5"/>
        <v>7157</v>
      </c>
      <c r="N43" s="10">
        <f t="shared" si="6"/>
        <v>13327</v>
      </c>
      <c r="O43" s="10">
        <v>0</v>
      </c>
      <c r="P43" s="20">
        <f t="shared" si="7"/>
        <v>101111</v>
      </c>
      <c r="R43" s="10">
        <f t="shared" si="8"/>
        <v>2614</v>
      </c>
      <c r="S43" s="10">
        <f t="shared" si="9"/>
        <v>7157</v>
      </c>
    </row>
    <row r="44" spans="2:19" ht="15">
      <c r="B44" s="15">
        <v>37</v>
      </c>
      <c r="C44" s="17">
        <v>18520</v>
      </c>
      <c r="D44" s="10">
        <f t="shared" si="0"/>
        <v>11731</v>
      </c>
      <c r="E44" s="10">
        <f t="shared" si="1"/>
        <v>2685</v>
      </c>
      <c r="F44" s="10">
        <f t="shared" si="2"/>
        <v>5000</v>
      </c>
      <c r="G44" s="10">
        <v>0</v>
      </c>
      <c r="H44" s="19">
        <f t="shared" si="3"/>
        <v>37936</v>
      </c>
      <c r="I44" s="24"/>
      <c r="J44" s="10">
        <v>77</v>
      </c>
      <c r="K44" s="17">
        <v>50560</v>
      </c>
      <c r="L44" s="10">
        <f t="shared" si="4"/>
        <v>32027</v>
      </c>
      <c r="M44" s="10">
        <f t="shared" si="5"/>
        <v>7331</v>
      </c>
      <c r="N44" s="10">
        <f t="shared" si="6"/>
        <v>13651</v>
      </c>
      <c r="O44" s="10">
        <v>0</v>
      </c>
      <c r="P44" s="20">
        <f t="shared" si="7"/>
        <v>103569</v>
      </c>
      <c r="R44" s="10">
        <f t="shared" si="8"/>
        <v>2685</v>
      </c>
      <c r="S44" s="10">
        <f t="shared" si="9"/>
        <v>7331</v>
      </c>
    </row>
    <row r="45" spans="2:19" ht="15.75" thickBot="1">
      <c r="B45" s="16">
        <v>38</v>
      </c>
      <c r="C45" s="17">
        <v>19050</v>
      </c>
      <c r="D45" s="10">
        <f t="shared" si="0"/>
        <v>12067</v>
      </c>
      <c r="E45" s="10">
        <f t="shared" si="1"/>
        <v>2762</v>
      </c>
      <c r="F45" s="10">
        <f t="shared" si="2"/>
        <v>5144</v>
      </c>
      <c r="G45" s="10">
        <v>0</v>
      </c>
      <c r="H45" s="19">
        <f t="shared" si="3"/>
        <v>39023</v>
      </c>
      <c r="I45" s="24"/>
      <c r="J45" s="10">
        <v>78</v>
      </c>
      <c r="K45" s="17">
        <v>51760</v>
      </c>
      <c r="L45" s="10">
        <f t="shared" si="4"/>
        <v>32787</v>
      </c>
      <c r="M45" s="10">
        <f t="shared" si="5"/>
        <v>7505</v>
      </c>
      <c r="N45" s="10">
        <f t="shared" si="6"/>
        <v>13975</v>
      </c>
      <c r="O45" s="10">
        <v>0</v>
      </c>
      <c r="P45" s="20">
        <f t="shared" si="7"/>
        <v>106027</v>
      </c>
      <c r="R45" s="10">
        <f t="shared" si="8"/>
        <v>2762</v>
      </c>
      <c r="S45" s="10">
        <f t="shared" si="9"/>
        <v>7505</v>
      </c>
    </row>
    <row r="46" spans="2:19" ht="15">
      <c r="B46" s="15">
        <v>39</v>
      </c>
      <c r="C46" s="17">
        <v>19580</v>
      </c>
      <c r="D46" s="10">
        <f t="shared" si="0"/>
        <v>12403</v>
      </c>
      <c r="E46" s="10">
        <f t="shared" si="1"/>
        <v>2839</v>
      </c>
      <c r="F46" s="10">
        <f t="shared" si="2"/>
        <v>5287</v>
      </c>
      <c r="G46" s="10">
        <v>0</v>
      </c>
      <c r="H46" s="19">
        <f t="shared" si="3"/>
        <v>40109</v>
      </c>
      <c r="I46" s="24"/>
      <c r="J46" s="10">
        <v>79</v>
      </c>
      <c r="K46" s="17">
        <v>53060</v>
      </c>
      <c r="L46" s="10">
        <f t="shared" si="4"/>
        <v>33610</v>
      </c>
      <c r="M46" s="10">
        <f t="shared" si="5"/>
        <v>7694</v>
      </c>
      <c r="N46" s="10">
        <f t="shared" si="6"/>
        <v>14326</v>
      </c>
      <c r="O46" s="10">
        <v>0</v>
      </c>
      <c r="P46" s="20">
        <f t="shared" si="7"/>
        <v>108690</v>
      </c>
      <c r="R46" s="10">
        <f t="shared" si="8"/>
        <v>2839</v>
      </c>
      <c r="S46" s="10">
        <f t="shared" si="9"/>
        <v>7694</v>
      </c>
    </row>
    <row r="47" spans="2:19" ht="15.75" thickBot="1">
      <c r="B47" s="16">
        <v>40</v>
      </c>
      <c r="C47" s="17">
        <v>20110</v>
      </c>
      <c r="D47" s="10">
        <f t="shared" si="0"/>
        <v>12738</v>
      </c>
      <c r="E47" s="10">
        <f t="shared" si="1"/>
        <v>2916</v>
      </c>
      <c r="F47" s="10">
        <f t="shared" si="2"/>
        <v>5430</v>
      </c>
      <c r="G47" s="10">
        <v>0</v>
      </c>
      <c r="H47" s="19">
        <f t="shared" si="3"/>
        <v>41194</v>
      </c>
      <c r="I47" s="24"/>
      <c r="J47" s="10">
        <v>80</v>
      </c>
      <c r="K47" s="17">
        <v>54360</v>
      </c>
      <c r="L47" s="10">
        <f t="shared" si="4"/>
        <v>34434</v>
      </c>
      <c r="M47" s="10">
        <f t="shared" si="5"/>
        <v>7882</v>
      </c>
      <c r="N47" s="10">
        <f t="shared" si="6"/>
        <v>14677</v>
      </c>
      <c r="O47" s="10">
        <v>0</v>
      </c>
      <c r="P47" s="20">
        <f t="shared" si="7"/>
        <v>111353</v>
      </c>
      <c r="R47" s="10">
        <f t="shared" si="8"/>
        <v>2916</v>
      </c>
      <c r="S47" s="10">
        <f t="shared" si="9"/>
        <v>7882</v>
      </c>
    </row>
    <row r="48" spans="10:19" ht="15">
      <c r="J48" s="10">
        <v>81</v>
      </c>
      <c r="K48" s="17">
        <v>55660</v>
      </c>
      <c r="L48" s="10">
        <f t="shared" si="4"/>
        <v>35257</v>
      </c>
      <c r="M48" s="10">
        <f t="shared" si="5"/>
        <v>8000</v>
      </c>
      <c r="N48" s="10">
        <f t="shared" si="6"/>
        <v>15028</v>
      </c>
      <c r="O48" s="10">
        <v>0</v>
      </c>
      <c r="P48" s="19">
        <f t="shared" si="7"/>
        <v>113945</v>
      </c>
      <c r="R48" s="21"/>
      <c r="S48" s="10">
        <f t="shared" si="9"/>
        <v>8071</v>
      </c>
    </row>
  </sheetData>
  <sheetProtection/>
  <mergeCells count="8">
    <mergeCell ref="B1:C3"/>
    <mergeCell ref="D1:P1"/>
    <mergeCell ref="D2:P2"/>
    <mergeCell ref="D3:P3"/>
    <mergeCell ref="B4:H4"/>
    <mergeCell ref="I4:P4"/>
    <mergeCell ref="B5:P5"/>
    <mergeCell ref="B6:P6"/>
  </mergeCells>
  <printOptions/>
  <pageMargins left="0.51" right="0.2" top="0.34" bottom="0.32" header="0.2" footer="0.2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48"/>
  <sheetViews>
    <sheetView tabSelected="1" zoomScalePageLayoutView="0" workbookViewId="0" topLeftCell="A1">
      <selection activeCell="V29" sqref="V29"/>
    </sheetView>
  </sheetViews>
  <sheetFormatPr defaultColWidth="9.140625" defaultRowHeight="12.75"/>
  <cols>
    <col min="1" max="1" width="2.421875" style="0" customWidth="1"/>
    <col min="2" max="2" width="4.57421875" style="0" customWidth="1"/>
    <col min="3" max="3" width="6.421875" style="1" customWidth="1"/>
    <col min="4" max="4" width="8.421875" style="0" customWidth="1"/>
    <col min="5" max="7" width="6.00390625" style="0" customWidth="1"/>
    <col min="8" max="8" width="6.421875" style="0" customWidth="1"/>
    <col min="9" max="9" width="1.7109375" style="0" customWidth="1"/>
    <col min="10" max="10" width="4.57421875" style="0" customWidth="1"/>
    <col min="11" max="11" width="5.8515625" style="0" customWidth="1"/>
    <col min="12" max="12" width="8.7109375" style="0" customWidth="1"/>
    <col min="13" max="14" width="6.8515625" style="0" customWidth="1"/>
    <col min="15" max="16" width="7.140625" style="0" customWidth="1"/>
    <col min="17" max="17" width="5.57421875" style="0" customWidth="1"/>
    <col min="18" max="18" width="13.57421875" style="0" hidden="1" customWidth="1"/>
    <col min="19" max="19" width="12.57421875" style="0" hidden="1" customWidth="1"/>
  </cols>
  <sheetData>
    <row r="1" spans="2:17" ht="39" customHeight="1">
      <c r="B1" s="36" t="s">
        <v>8</v>
      </c>
      <c r="C1" s="37"/>
      <c r="D1" s="40" t="s">
        <v>7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t="s">
        <v>9</v>
      </c>
    </row>
    <row r="2" spans="2:16" ht="21.75" customHeight="1">
      <c r="B2" s="38"/>
      <c r="C2" s="39"/>
      <c r="D2" s="42" t="s">
        <v>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2:16" ht="18" customHeight="1">
      <c r="B3" s="38"/>
      <c r="C3" s="39"/>
      <c r="D3" s="44" t="s">
        <v>21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2:16" ht="18.75" customHeight="1">
      <c r="B4" s="47"/>
      <c r="C4" s="48"/>
      <c r="D4" s="48"/>
      <c r="E4" s="48"/>
      <c r="F4" s="48"/>
      <c r="G4" s="48"/>
      <c r="H4" s="48"/>
      <c r="I4" s="49"/>
      <c r="J4" s="49"/>
      <c r="K4" s="49"/>
      <c r="L4" s="49"/>
      <c r="M4" s="49"/>
      <c r="N4" s="49"/>
      <c r="O4" s="49"/>
      <c r="P4" s="50"/>
    </row>
    <row r="5" spans="2:16" ht="21.75" customHeight="1">
      <c r="B5" s="26" t="s">
        <v>18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2:19" ht="23.25" customHeight="1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  <c r="S6" s="13"/>
    </row>
    <row r="7" spans="2:16" ht="41.25" customHeight="1">
      <c r="B7" s="14" t="s">
        <v>1</v>
      </c>
      <c r="C7" s="12" t="s">
        <v>0</v>
      </c>
      <c r="D7" s="11" t="s">
        <v>16</v>
      </c>
      <c r="E7" s="11" t="s">
        <v>15</v>
      </c>
      <c r="F7" s="11" t="s">
        <v>17</v>
      </c>
      <c r="G7" s="25" t="s">
        <v>20</v>
      </c>
      <c r="H7" s="11" t="s">
        <v>12</v>
      </c>
      <c r="I7" s="22"/>
      <c r="J7" s="11" t="s">
        <v>1</v>
      </c>
      <c r="K7" s="12" t="s">
        <v>0</v>
      </c>
      <c r="L7" s="11" t="s">
        <v>16</v>
      </c>
      <c r="M7" s="11" t="s">
        <v>15</v>
      </c>
      <c r="N7" s="11" t="s">
        <v>17</v>
      </c>
      <c r="O7" s="25" t="s">
        <v>20</v>
      </c>
      <c r="P7" s="11" t="s">
        <v>12</v>
      </c>
    </row>
    <row r="8" spans="2:19" ht="15" customHeight="1">
      <c r="B8" s="15">
        <v>1</v>
      </c>
      <c r="C8" s="17">
        <v>6700</v>
      </c>
      <c r="D8" s="10">
        <f>ROUND(C8*63.344%,0)</f>
        <v>4244</v>
      </c>
      <c r="E8" s="10">
        <f>IF(R8&lt;=8000,R8,IF(R8&gt;=8000,8000))</f>
        <v>804</v>
      </c>
      <c r="F8" s="10">
        <f>ROUND(C8*27%,0)</f>
        <v>1809</v>
      </c>
      <c r="G8" s="10">
        <v>0</v>
      </c>
      <c r="H8" s="19">
        <f>SUM(C8:G8)</f>
        <v>13557</v>
      </c>
      <c r="I8" s="18"/>
      <c r="J8" s="10">
        <v>41</v>
      </c>
      <c r="K8" s="17">
        <v>20110</v>
      </c>
      <c r="L8" s="10">
        <f>ROUND(K8*63.344%,0)</f>
        <v>12738</v>
      </c>
      <c r="M8" s="10">
        <f>IF(S8&lt;=8000,S8,IF(S8&gt;8000,8000))</f>
        <v>2413</v>
      </c>
      <c r="N8" s="10">
        <f>ROUND(K8*27%,0)</f>
        <v>5430</v>
      </c>
      <c r="O8" s="10">
        <v>0</v>
      </c>
      <c r="P8" s="20">
        <f>SUM(K8:O8)</f>
        <v>40691</v>
      </c>
      <c r="R8" s="10">
        <f>ROUND(C8*12%,0)</f>
        <v>804</v>
      </c>
      <c r="S8" s="10">
        <f>ROUND(K8*12%,0)</f>
        <v>2413</v>
      </c>
    </row>
    <row r="9" spans="2:21" ht="15" customHeight="1">
      <c r="B9" s="15">
        <v>2</v>
      </c>
      <c r="C9" s="17">
        <v>6900</v>
      </c>
      <c r="D9" s="10">
        <f aca="true" t="shared" si="0" ref="D9:D47">ROUND(C9*63.344%,0)</f>
        <v>4371</v>
      </c>
      <c r="E9" s="10">
        <f aca="true" t="shared" si="1" ref="E9:E47">IF(R9&lt;=8000,R9,IF(R9&gt;=8000,8000))</f>
        <v>828</v>
      </c>
      <c r="F9" s="10">
        <f aca="true" t="shared" si="2" ref="F9:F47">ROUND(C9*27%,0)</f>
        <v>1863</v>
      </c>
      <c r="G9" s="10">
        <v>0</v>
      </c>
      <c r="H9" s="19">
        <f aca="true" t="shared" si="3" ref="H9:H47">SUM(C9:G9)</f>
        <v>13962</v>
      </c>
      <c r="I9" s="18"/>
      <c r="J9" s="10">
        <v>42</v>
      </c>
      <c r="K9" s="17">
        <v>20680</v>
      </c>
      <c r="L9" s="10">
        <f aca="true" t="shared" si="4" ref="L9:L48">ROUND(K9*63.344%,0)</f>
        <v>13100</v>
      </c>
      <c r="M9" s="10">
        <f aca="true" t="shared" si="5" ref="M9:M48">IF(S9&lt;=8000,S9,IF(S9&gt;8000,8000))</f>
        <v>2482</v>
      </c>
      <c r="N9" s="10">
        <f aca="true" t="shared" si="6" ref="N9:N48">ROUND(K9*27%,0)</f>
        <v>5584</v>
      </c>
      <c r="O9" s="10">
        <v>0</v>
      </c>
      <c r="P9" s="20">
        <f aca="true" t="shared" si="7" ref="P9:P48">SUM(K9:O9)</f>
        <v>41846</v>
      </c>
      <c r="R9" s="10">
        <f aca="true" t="shared" si="8" ref="R9:R47">ROUND(C9*12%,0)</f>
        <v>828</v>
      </c>
      <c r="S9" s="10">
        <f aca="true" t="shared" si="9" ref="S9:S48">ROUND(K9*12%,0)</f>
        <v>2482</v>
      </c>
      <c r="U9" s="2" t="s">
        <v>6</v>
      </c>
    </row>
    <row r="10" spans="2:22" ht="15" customHeight="1">
      <c r="B10" s="15">
        <v>3</v>
      </c>
      <c r="C10" s="17">
        <v>7100</v>
      </c>
      <c r="D10" s="10">
        <f t="shared" si="0"/>
        <v>4497</v>
      </c>
      <c r="E10" s="10">
        <f t="shared" si="1"/>
        <v>852</v>
      </c>
      <c r="F10" s="10">
        <f t="shared" si="2"/>
        <v>1917</v>
      </c>
      <c r="G10" s="10">
        <v>0</v>
      </c>
      <c r="H10" s="19">
        <f t="shared" si="3"/>
        <v>14366</v>
      </c>
      <c r="I10" s="18"/>
      <c r="J10" s="10">
        <v>43</v>
      </c>
      <c r="K10" s="17">
        <v>21250</v>
      </c>
      <c r="L10" s="10">
        <f t="shared" si="4"/>
        <v>13461</v>
      </c>
      <c r="M10" s="10">
        <f t="shared" si="5"/>
        <v>2550</v>
      </c>
      <c r="N10" s="10">
        <f t="shared" si="6"/>
        <v>5738</v>
      </c>
      <c r="O10" s="10">
        <v>0</v>
      </c>
      <c r="P10" s="20">
        <f t="shared" si="7"/>
        <v>42999</v>
      </c>
      <c r="R10" s="10">
        <f t="shared" si="8"/>
        <v>852</v>
      </c>
      <c r="S10" s="10">
        <f t="shared" si="9"/>
        <v>2550</v>
      </c>
      <c r="V10" s="3"/>
    </row>
    <row r="11" spans="2:20" ht="15" customHeight="1">
      <c r="B11" s="15">
        <v>4</v>
      </c>
      <c r="C11" s="17">
        <v>7300</v>
      </c>
      <c r="D11" s="10">
        <f t="shared" si="0"/>
        <v>4624</v>
      </c>
      <c r="E11" s="10">
        <f t="shared" si="1"/>
        <v>876</v>
      </c>
      <c r="F11" s="10">
        <f t="shared" si="2"/>
        <v>1971</v>
      </c>
      <c r="G11" s="10">
        <v>0</v>
      </c>
      <c r="H11" s="19">
        <f t="shared" si="3"/>
        <v>14771</v>
      </c>
      <c r="I11" s="18"/>
      <c r="J11" s="10">
        <v>44</v>
      </c>
      <c r="K11" s="17">
        <v>21820</v>
      </c>
      <c r="L11" s="10">
        <f t="shared" si="4"/>
        <v>13822</v>
      </c>
      <c r="M11" s="10">
        <f t="shared" si="5"/>
        <v>2618</v>
      </c>
      <c r="N11" s="10">
        <f t="shared" si="6"/>
        <v>5891</v>
      </c>
      <c r="O11" s="10">
        <v>0</v>
      </c>
      <c r="P11" s="20">
        <f t="shared" si="7"/>
        <v>44151</v>
      </c>
      <c r="R11" s="10">
        <f t="shared" si="8"/>
        <v>876</v>
      </c>
      <c r="S11" s="10">
        <f t="shared" si="9"/>
        <v>2618</v>
      </c>
      <c r="T11" s="3"/>
    </row>
    <row r="12" spans="2:20" ht="15" customHeight="1">
      <c r="B12" s="15">
        <v>5</v>
      </c>
      <c r="C12" s="17">
        <v>7520</v>
      </c>
      <c r="D12" s="10">
        <f t="shared" si="0"/>
        <v>4763</v>
      </c>
      <c r="E12" s="10">
        <f t="shared" si="1"/>
        <v>902</v>
      </c>
      <c r="F12" s="10">
        <f t="shared" si="2"/>
        <v>2030</v>
      </c>
      <c r="G12" s="10">
        <v>0</v>
      </c>
      <c r="H12" s="19">
        <f t="shared" si="3"/>
        <v>15215</v>
      </c>
      <c r="I12" s="18"/>
      <c r="J12" s="10">
        <v>45</v>
      </c>
      <c r="K12" s="17">
        <v>22430</v>
      </c>
      <c r="L12" s="10">
        <f t="shared" si="4"/>
        <v>14208</v>
      </c>
      <c r="M12" s="10">
        <f t="shared" si="5"/>
        <v>2692</v>
      </c>
      <c r="N12" s="10">
        <f t="shared" si="6"/>
        <v>6056</v>
      </c>
      <c r="O12" s="10">
        <v>0</v>
      </c>
      <c r="P12" s="20">
        <f t="shared" si="7"/>
        <v>45386</v>
      </c>
      <c r="R12" s="10">
        <f t="shared" si="8"/>
        <v>902</v>
      </c>
      <c r="S12" s="10">
        <f t="shared" si="9"/>
        <v>2692</v>
      </c>
      <c r="T12" s="4"/>
    </row>
    <row r="13" spans="2:20" ht="15" customHeight="1">
      <c r="B13" s="15">
        <v>6</v>
      </c>
      <c r="C13" s="17">
        <v>7740</v>
      </c>
      <c r="D13" s="10">
        <f t="shared" si="0"/>
        <v>4903</v>
      </c>
      <c r="E13" s="10">
        <f t="shared" si="1"/>
        <v>929</v>
      </c>
      <c r="F13" s="10">
        <f t="shared" si="2"/>
        <v>2090</v>
      </c>
      <c r="G13" s="10">
        <v>0</v>
      </c>
      <c r="H13" s="19">
        <f t="shared" si="3"/>
        <v>15662</v>
      </c>
      <c r="I13" s="18"/>
      <c r="J13" s="10">
        <v>46</v>
      </c>
      <c r="K13" s="17">
        <v>23040</v>
      </c>
      <c r="L13" s="10">
        <f t="shared" si="4"/>
        <v>14594</v>
      </c>
      <c r="M13" s="10">
        <f t="shared" si="5"/>
        <v>2765</v>
      </c>
      <c r="N13" s="10">
        <f t="shared" si="6"/>
        <v>6221</v>
      </c>
      <c r="O13" s="10">
        <v>0</v>
      </c>
      <c r="P13" s="20">
        <f t="shared" si="7"/>
        <v>46620</v>
      </c>
      <c r="R13" s="10">
        <f t="shared" si="8"/>
        <v>929</v>
      </c>
      <c r="S13" s="10">
        <f t="shared" si="9"/>
        <v>2765</v>
      </c>
      <c r="T13" s="5"/>
    </row>
    <row r="14" spans="2:20" ht="15" customHeight="1">
      <c r="B14" s="15">
        <v>7</v>
      </c>
      <c r="C14" s="17">
        <v>7960</v>
      </c>
      <c r="D14" s="10">
        <f t="shared" si="0"/>
        <v>5042</v>
      </c>
      <c r="E14" s="10">
        <f t="shared" si="1"/>
        <v>955</v>
      </c>
      <c r="F14" s="10">
        <f t="shared" si="2"/>
        <v>2149</v>
      </c>
      <c r="G14" s="10">
        <v>0</v>
      </c>
      <c r="H14" s="19">
        <f t="shared" si="3"/>
        <v>16106</v>
      </c>
      <c r="I14" s="18"/>
      <c r="J14" s="10">
        <v>47</v>
      </c>
      <c r="K14" s="17">
        <v>23650</v>
      </c>
      <c r="L14" s="10">
        <f t="shared" si="4"/>
        <v>14981</v>
      </c>
      <c r="M14" s="10">
        <f t="shared" si="5"/>
        <v>2838</v>
      </c>
      <c r="N14" s="10">
        <f t="shared" si="6"/>
        <v>6386</v>
      </c>
      <c r="O14" s="10">
        <v>0</v>
      </c>
      <c r="P14" s="20">
        <f t="shared" si="7"/>
        <v>47855</v>
      </c>
      <c r="R14" s="10">
        <f t="shared" si="8"/>
        <v>955</v>
      </c>
      <c r="S14" s="10">
        <f t="shared" si="9"/>
        <v>2838</v>
      </c>
      <c r="T14" s="6"/>
    </row>
    <row r="15" spans="2:22" ht="15" customHeight="1">
      <c r="B15" s="15">
        <v>8</v>
      </c>
      <c r="C15" s="17">
        <v>8200</v>
      </c>
      <c r="D15" s="10">
        <f t="shared" si="0"/>
        <v>5194</v>
      </c>
      <c r="E15" s="10">
        <f t="shared" si="1"/>
        <v>984</v>
      </c>
      <c r="F15" s="10">
        <f t="shared" si="2"/>
        <v>2214</v>
      </c>
      <c r="G15" s="10">
        <v>0</v>
      </c>
      <c r="H15" s="19">
        <f t="shared" si="3"/>
        <v>16592</v>
      </c>
      <c r="I15" s="18"/>
      <c r="J15" s="10">
        <v>48</v>
      </c>
      <c r="K15" s="17">
        <v>24300</v>
      </c>
      <c r="L15" s="10">
        <f t="shared" si="4"/>
        <v>15393</v>
      </c>
      <c r="M15" s="10">
        <f t="shared" si="5"/>
        <v>2916</v>
      </c>
      <c r="N15" s="10">
        <f t="shared" si="6"/>
        <v>6561</v>
      </c>
      <c r="O15" s="10">
        <v>0</v>
      </c>
      <c r="P15" s="20">
        <f t="shared" si="7"/>
        <v>49170</v>
      </c>
      <c r="R15" s="10">
        <f t="shared" si="8"/>
        <v>984</v>
      </c>
      <c r="S15" s="10">
        <f t="shared" si="9"/>
        <v>2916</v>
      </c>
      <c r="T15" s="7"/>
      <c r="U15" s="8" t="s">
        <v>3</v>
      </c>
      <c r="V15" s="8"/>
    </row>
    <row r="16" spans="2:24" ht="15" customHeight="1">
      <c r="B16" s="15">
        <v>9</v>
      </c>
      <c r="C16" s="17">
        <v>8440</v>
      </c>
      <c r="D16" s="10">
        <f t="shared" si="0"/>
        <v>5346</v>
      </c>
      <c r="E16" s="10">
        <f t="shared" si="1"/>
        <v>1013</v>
      </c>
      <c r="F16" s="10">
        <f t="shared" si="2"/>
        <v>2279</v>
      </c>
      <c r="G16" s="10">
        <v>0</v>
      </c>
      <c r="H16" s="19">
        <f t="shared" si="3"/>
        <v>17078</v>
      </c>
      <c r="I16" s="18"/>
      <c r="J16" s="10">
        <v>49</v>
      </c>
      <c r="K16" s="17">
        <v>24950</v>
      </c>
      <c r="L16" s="10">
        <f t="shared" si="4"/>
        <v>15804</v>
      </c>
      <c r="M16" s="10">
        <f t="shared" si="5"/>
        <v>2994</v>
      </c>
      <c r="N16" s="10">
        <f t="shared" si="6"/>
        <v>6737</v>
      </c>
      <c r="O16" s="10">
        <v>0</v>
      </c>
      <c r="P16" s="20">
        <f t="shared" si="7"/>
        <v>50485</v>
      </c>
      <c r="R16" s="10">
        <f t="shared" si="8"/>
        <v>1013</v>
      </c>
      <c r="S16" s="10">
        <f t="shared" si="9"/>
        <v>2994</v>
      </c>
      <c r="T16" s="8"/>
      <c r="V16" s="8" t="s">
        <v>4</v>
      </c>
      <c r="X16" s="8"/>
    </row>
    <row r="17" spans="2:24" ht="15" customHeight="1">
      <c r="B17" s="15">
        <v>10</v>
      </c>
      <c r="C17" s="17">
        <v>8680</v>
      </c>
      <c r="D17" s="10">
        <f t="shared" si="0"/>
        <v>5498</v>
      </c>
      <c r="E17" s="10">
        <f t="shared" si="1"/>
        <v>1042</v>
      </c>
      <c r="F17" s="10">
        <f t="shared" si="2"/>
        <v>2344</v>
      </c>
      <c r="G17" s="10">
        <v>0</v>
      </c>
      <c r="H17" s="19">
        <f t="shared" si="3"/>
        <v>17564</v>
      </c>
      <c r="I17" s="18"/>
      <c r="J17" s="10">
        <v>50</v>
      </c>
      <c r="K17" s="17">
        <v>25600</v>
      </c>
      <c r="L17" s="10">
        <f t="shared" si="4"/>
        <v>16216</v>
      </c>
      <c r="M17" s="10">
        <f t="shared" si="5"/>
        <v>3072</v>
      </c>
      <c r="N17" s="10">
        <f t="shared" si="6"/>
        <v>6912</v>
      </c>
      <c r="O17" s="10">
        <v>0</v>
      </c>
      <c r="P17" s="20">
        <f t="shared" si="7"/>
        <v>51800</v>
      </c>
      <c r="R17" s="10">
        <f t="shared" si="8"/>
        <v>1042</v>
      </c>
      <c r="S17" s="10">
        <f t="shared" si="9"/>
        <v>3072</v>
      </c>
      <c r="T17" s="8"/>
      <c r="X17" s="8"/>
    </row>
    <row r="18" spans="2:20" ht="15" customHeight="1">
      <c r="B18" s="15">
        <v>11</v>
      </c>
      <c r="C18" s="17">
        <v>8940</v>
      </c>
      <c r="D18" s="10">
        <f t="shared" si="0"/>
        <v>5663</v>
      </c>
      <c r="E18" s="10">
        <f t="shared" si="1"/>
        <v>1073</v>
      </c>
      <c r="F18" s="10">
        <f t="shared" si="2"/>
        <v>2414</v>
      </c>
      <c r="G18" s="10">
        <v>0</v>
      </c>
      <c r="H18" s="19">
        <f t="shared" si="3"/>
        <v>18090</v>
      </c>
      <c r="I18" s="18"/>
      <c r="J18" s="10">
        <v>51</v>
      </c>
      <c r="K18" s="17">
        <v>26300</v>
      </c>
      <c r="L18" s="10">
        <f t="shared" si="4"/>
        <v>16659</v>
      </c>
      <c r="M18" s="10">
        <f t="shared" si="5"/>
        <v>3156</v>
      </c>
      <c r="N18" s="10">
        <f t="shared" si="6"/>
        <v>7101</v>
      </c>
      <c r="O18" s="10">
        <v>0</v>
      </c>
      <c r="P18" s="20">
        <f t="shared" si="7"/>
        <v>53216</v>
      </c>
      <c r="R18" s="10">
        <f t="shared" si="8"/>
        <v>1073</v>
      </c>
      <c r="S18" s="10">
        <f t="shared" si="9"/>
        <v>3156</v>
      </c>
      <c r="T18" s="9" t="s">
        <v>5</v>
      </c>
    </row>
    <row r="19" spans="2:19" ht="15" customHeight="1">
      <c r="B19" s="15">
        <v>12</v>
      </c>
      <c r="C19" s="17">
        <v>9200</v>
      </c>
      <c r="D19" s="10">
        <f t="shared" si="0"/>
        <v>5828</v>
      </c>
      <c r="E19" s="10">
        <f t="shared" si="1"/>
        <v>1104</v>
      </c>
      <c r="F19" s="10">
        <f t="shared" si="2"/>
        <v>2484</v>
      </c>
      <c r="G19" s="10">
        <v>0</v>
      </c>
      <c r="H19" s="19">
        <f t="shared" si="3"/>
        <v>18616</v>
      </c>
      <c r="I19" s="18"/>
      <c r="J19" s="10">
        <v>52</v>
      </c>
      <c r="K19" s="17">
        <v>27000</v>
      </c>
      <c r="L19" s="10">
        <f t="shared" si="4"/>
        <v>17103</v>
      </c>
      <c r="M19" s="10">
        <f t="shared" si="5"/>
        <v>3240</v>
      </c>
      <c r="N19" s="10">
        <f t="shared" si="6"/>
        <v>7290</v>
      </c>
      <c r="O19" s="10">
        <v>0</v>
      </c>
      <c r="P19" s="20">
        <f t="shared" si="7"/>
        <v>54633</v>
      </c>
      <c r="R19" s="10">
        <f t="shared" si="8"/>
        <v>1104</v>
      </c>
      <c r="S19" s="10">
        <f t="shared" si="9"/>
        <v>3240</v>
      </c>
    </row>
    <row r="20" spans="2:19" ht="15" customHeight="1">
      <c r="B20" s="15">
        <v>13</v>
      </c>
      <c r="C20" s="17">
        <v>9460</v>
      </c>
      <c r="D20" s="10">
        <f t="shared" si="0"/>
        <v>5992</v>
      </c>
      <c r="E20" s="10">
        <f t="shared" si="1"/>
        <v>1135</v>
      </c>
      <c r="F20" s="10">
        <f t="shared" si="2"/>
        <v>2554</v>
      </c>
      <c r="G20" s="10">
        <v>0</v>
      </c>
      <c r="H20" s="19">
        <f t="shared" si="3"/>
        <v>19141</v>
      </c>
      <c r="I20" s="18"/>
      <c r="J20" s="10">
        <v>53</v>
      </c>
      <c r="K20" s="17">
        <v>27700</v>
      </c>
      <c r="L20" s="10">
        <f t="shared" si="4"/>
        <v>17546</v>
      </c>
      <c r="M20" s="10">
        <f t="shared" si="5"/>
        <v>3324</v>
      </c>
      <c r="N20" s="10">
        <f t="shared" si="6"/>
        <v>7479</v>
      </c>
      <c r="O20" s="10">
        <v>0</v>
      </c>
      <c r="P20" s="20">
        <f t="shared" si="7"/>
        <v>56049</v>
      </c>
      <c r="R20" s="10">
        <f t="shared" si="8"/>
        <v>1135</v>
      </c>
      <c r="S20" s="10">
        <f t="shared" si="9"/>
        <v>3324</v>
      </c>
    </row>
    <row r="21" spans="2:19" ht="15" customHeight="1">
      <c r="B21" s="15">
        <v>14</v>
      </c>
      <c r="C21" s="17">
        <v>9740</v>
      </c>
      <c r="D21" s="10">
        <f t="shared" si="0"/>
        <v>6170</v>
      </c>
      <c r="E21" s="10">
        <f t="shared" si="1"/>
        <v>1169</v>
      </c>
      <c r="F21" s="10">
        <f t="shared" si="2"/>
        <v>2630</v>
      </c>
      <c r="G21" s="10">
        <v>0</v>
      </c>
      <c r="H21" s="19">
        <f t="shared" si="3"/>
        <v>19709</v>
      </c>
      <c r="I21" s="18"/>
      <c r="J21" s="10">
        <v>54</v>
      </c>
      <c r="K21" s="17">
        <v>28450</v>
      </c>
      <c r="L21" s="10">
        <f t="shared" si="4"/>
        <v>18021</v>
      </c>
      <c r="M21" s="10">
        <f t="shared" si="5"/>
        <v>3414</v>
      </c>
      <c r="N21" s="10">
        <f t="shared" si="6"/>
        <v>7682</v>
      </c>
      <c r="O21" s="10">
        <v>0</v>
      </c>
      <c r="P21" s="20">
        <f t="shared" si="7"/>
        <v>57567</v>
      </c>
      <c r="R21" s="10">
        <f t="shared" si="8"/>
        <v>1169</v>
      </c>
      <c r="S21" s="10">
        <f t="shared" si="9"/>
        <v>3414</v>
      </c>
    </row>
    <row r="22" spans="2:19" ht="15" customHeight="1">
      <c r="B22" s="15">
        <v>15</v>
      </c>
      <c r="C22" s="17">
        <v>10020</v>
      </c>
      <c r="D22" s="10">
        <f t="shared" si="0"/>
        <v>6347</v>
      </c>
      <c r="E22" s="10">
        <f t="shared" si="1"/>
        <v>1202</v>
      </c>
      <c r="F22" s="10">
        <f t="shared" si="2"/>
        <v>2705</v>
      </c>
      <c r="G22" s="10">
        <v>0</v>
      </c>
      <c r="H22" s="19">
        <f t="shared" si="3"/>
        <v>20274</v>
      </c>
      <c r="I22" s="18"/>
      <c r="J22" s="10">
        <v>55</v>
      </c>
      <c r="K22" s="17">
        <v>29200</v>
      </c>
      <c r="L22" s="10">
        <f t="shared" si="4"/>
        <v>18496</v>
      </c>
      <c r="M22" s="10">
        <f t="shared" si="5"/>
        <v>3504</v>
      </c>
      <c r="N22" s="10">
        <f t="shared" si="6"/>
        <v>7884</v>
      </c>
      <c r="O22" s="10">
        <v>0</v>
      </c>
      <c r="P22" s="20">
        <f t="shared" si="7"/>
        <v>59084</v>
      </c>
      <c r="R22" s="10">
        <f t="shared" si="8"/>
        <v>1202</v>
      </c>
      <c r="S22" s="10">
        <f t="shared" si="9"/>
        <v>3504</v>
      </c>
    </row>
    <row r="23" spans="2:19" ht="15" customHeight="1">
      <c r="B23" s="15">
        <v>16</v>
      </c>
      <c r="C23" s="17">
        <v>10300</v>
      </c>
      <c r="D23" s="10">
        <f t="shared" si="0"/>
        <v>6524</v>
      </c>
      <c r="E23" s="10">
        <f t="shared" si="1"/>
        <v>1236</v>
      </c>
      <c r="F23" s="10">
        <f t="shared" si="2"/>
        <v>2781</v>
      </c>
      <c r="G23" s="10">
        <v>0</v>
      </c>
      <c r="H23" s="19">
        <f t="shared" si="3"/>
        <v>20841</v>
      </c>
      <c r="I23" s="18"/>
      <c r="J23" s="10">
        <v>56</v>
      </c>
      <c r="K23" s="17">
        <v>29950</v>
      </c>
      <c r="L23" s="10">
        <f t="shared" si="4"/>
        <v>18972</v>
      </c>
      <c r="M23" s="10">
        <f t="shared" si="5"/>
        <v>3594</v>
      </c>
      <c r="N23" s="10">
        <f t="shared" si="6"/>
        <v>8087</v>
      </c>
      <c r="O23" s="10">
        <v>0</v>
      </c>
      <c r="P23" s="20">
        <f t="shared" si="7"/>
        <v>60603</v>
      </c>
      <c r="R23" s="10">
        <f t="shared" si="8"/>
        <v>1236</v>
      </c>
      <c r="S23" s="10">
        <f t="shared" si="9"/>
        <v>3594</v>
      </c>
    </row>
    <row r="24" spans="2:19" ht="15" customHeight="1">
      <c r="B24" s="15">
        <v>17</v>
      </c>
      <c r="C24" s="17">
        <v>10600</v>
      </c>
      <c r="D24" s="10">
        <f t="shared" si="0"/>
        <v>6714</v>
      </c>
      <c r="E24" s="10">
        <f t="shared" si="1"/>
        <v>1272</v>
      </c>
      <c r="F24" s="10">
        <f t="shared" si="2"/>
        <v>2862</v>
      </c>
      <c r="G24" s="10">
        <v>0</v>
      </c>
      <c r="H24" s="19">
        <f t="shared" si="3"/>
        <v>21448</v>
      </c>
      <c r="I24" s="18"/>
      <c r="J24" s="10">
        <v>57</v>
      </c>
      <c r="K24" s="17">
        <v>30750</v>
      </c>
      <c r="L24" s="10">
        <f t="shared" si="4"/>
        <v>19478</v>
      </c>
      <c r="M24" s="10">
        <f t="shared" si="5"/>
        <v>3690</v>
      </c>
      <c r="N24" s="10">
        <f t="shared" si="6"/>
        <v>8303</v>
      </c>
      <c r="O24" s="10">
        <v>0</v>
      </c>
      <c r="P24" s="20">
        <f t="shared" si="7"/>
        <v>62221</v>
      </c>
      <c r="R24" s="10">
        <f t="shared" si="8"/>
        <v>1272</v>
      </c>
      <c r="S24" s="10">
        <f t="shared" si="9"/>
        <v>3690</v>
      </c>
    </row>
    <row r="25" spans="2:19" ht="15" customHeight="1">
      <c r="B25" s="15">
        <v>18</v>
      </c>
      <c r="C25" s="17">
        <v>10900</v>
      </c>
      <c r="D25" s="10">
        <f t="shared" si="0"/>
        <v>6904</v>
      </c>
      <c r="E25" s="10">
        <f t="shared" si="1"/>
        <v>1308</v>
      </c>
      <c r="F25" s="10">
        <f t="shared" si="2"/>
        <v>2943</v>
      </c>
      <c r="G25" s="10">
        <v>0</v>
      </c>
      <c r="H25" s="19">
        <f t="shared" si="3"/>
        <v>22055</v>
      </c>
      <c r="I25" s="18"/>
      <c r="J25" s="10">
        <v>58</v>
      </c>
      <c r="K25" s="17">
        <v>31550</v>
      </c>
      <c r="L25" s="10">
        <f t="shared" si="4"/>
        <v>19985</v>
      </c>
      <c r="M25" s="10">
        <f t="shared" si="5"/>
        <v>3786</v>
      </c>
      <c r="N25" s="10">
        <f t="shared" si="6"/>
        <v>8519</v>
      </c>
      <c r="O25" s="10">
        <v>0</v>
      </c>
      <c r="P25" s="20">
        <f t="shared" si="7"/>
        <v>63840</v>
      </c>
      <c r="R25" s="10">
        <f t="shared" si="8"/>
        <v>1308</v>
      </c>
      <c r="S25" s="10">
        <f t="shared" si="9"/>
        <v>3786</v>
      </c>
    </row>
    <row r="26" spans="2:19" ht="15" customHeight="1">
      <c r="B26" s="15">
        <v>19</v>
      </c>
      <c r="C26" s="17">
        <v>11200</v>
      </c>
      <c r="D26" s="10">
        <f t="shared" si="0"/>
        <v>7095</v>
      </c>
      <c r="E26" s="10">
        <f t="shared" si="1"/>
        <v>1344</v>
      </c>
      <c r="F26" s="10">
        <f t="shared" si="2"/>
        <v>3024</v>
      </c>
      <c r="G26" s="10">
        <v>0</v>
      </c>
      <c r="H26" s="19">
        <f t="shared" si="3"/>
        <v>22663</v>
      </c>
      <c r="I26" s="18"/>
      <c r="J26" s="10">
        <v>59</v>
      </c>
      <c r="K26" s="17">
        <v>32350</v>
      </c>
      <c r="L26" s="10">
        <f t="shared" si="4"/>
        <v>20492</v>
      </c>
      <c r="M26" s="10">
        <f t="shared" si="5"/>
        <v>3882</v>
      </c>
      <c r="N26" s="10">
        <f t="shared" si="6"/>
        <v>8735</v>
      </c>
      <c r="O26" s="10">
        <v>0</v>
      </c>
      <c r="P26" s="20">
        <f t="shared" si="7"/>
        <v>65459</v>
      </c>
      <c r="R26" s="10">
        <f t="shared" si="8"/>
        <v>1344</v>
      </c>
      <c r="S26" s="10">
        <f t="shared" si="9"/>
        <v>3882</v>
      </c>
    </row>
    <row r="27" spans="2:19" ht="15" customHeight="1">
      <c r="B27" s="15">
        <v>20</v>
      </c>
      <c r="C27" s="17">
        <v>11530</v>
      </c>
      <c r="D27" s="10">
        <f t="shared" si="0"/>
        <v>7304</v>
      </c>
      <c r="E27" s="10">
        <f t="shared" si="1"/>
        <v>1384</v>
      </c>
      <c r="F27" s="10">
        <f t="shared" si="2"/>
        <v>3113</v>
      </c>
      <c r="G27" s="10">
        <v>0</v>
      </c>
      <c r="H27" s="19">
        <f t="shared" si="3"/>
        <v>23331</v>
      </c>
      <c r="I27" s="18"/>
      <c r="J27" s="10">
        <v>60</v>
      </c>
      <c r="K27" s="17">
        <v>33200</v>
      </c>
      <c r="L27" s="10">
        <f t="shared" si="4"/>
        <v>21030</v>
      </c>
      <c r="M27" s="10">
        <f t="shared" si="5"/>
        <v>3984</v>
      </c>
      <c r="N27" s="10">
        <f t="shared" si="6"/>
        <v>8964</v>
      </c>
      <c r="O27" s="10">
        <v>0</v>
      </c>
      <c r="P27" s="20">
        <f t="shared" si="7"/>
        <v>67178</v>
      </c>
      <c r="R27" s="10">
        <f t="shared" si="8"/>
        <v>1384</v>
      </c>
      <c r="S27" s="10">
        <f t="shared" si="9"/>
        <v>3984</v>
      </c>
    </row>
    <row r="28" spans="2:19" ht="15" customHeight="1">
      <c r="B28" s="15">
        <v>21</v>
      </c>
      <c r="C28" s="17">
        <v>11860</v>
      </c>
      <c r="D28" s="10">
        <f t="shared" si="0"/>
        <v>7513</v>
      </c>
      <c r="E28" s="10">
        <f t="shared" si="1"/>
        <v>1423</v>
      </c>
      <c r="F28" s="10">
        <f t="shared" si="2"/>
        <v>3202</v>
      </c>
      <c r="G28" s="10">
        <v>0</v>
      </c>
      <c r="H28" s="19">
        <f t="shared" si="3"/>
        <v>23998</v>
      </c>
      <c r="I28" s="18"/>
      <c r="J28" s="10">
        <v>61</v>
      </c>
      <c r="K28" s="17">
        <v>34050</v>
      </c>
      <c r="L28" s="10">
        <f t="shared" si="4"/>
        <v>21569</v>
      </c>
      <c r="M28" s="10">
        <f t="shared" si="5"/>
        <v>4086</v>
      </c>
      <c r="N28" s="10">
        <f t="shared" si="6"/>
        <v>9194</v>
      </c>
      <c r="O28" s="10">
        <v>0</v>
      </c>
      <c r="P28" s="20">
        <f t="shared" si="7"/>
        <v>68899</v>
      </c>
      <c r="R28" s="10">
        <f t="shared" si="8"/>
        <v>1423</v>
      </c>
      <c r="S28" s="10">
        <f t="shared" si="9"/>
        <v>4086</v>
      </c>
    </row>
    <row r="29" spans="2:19" ht="15" customHeight="1">
      <c r="B29" s="15">
        <v>22</v>
      </c>
      <c r="C29" s="17">
        <v>12190</v>
      </c>
      <c r="D29" s="10">
        <f t="shared" si="0"/>
        <v>7722</v>
      </c>
      <c r="E29" s="10">
        <f t="shared" si="1"/>
        <v>1463</v>
      </c>
      <c r="F29" s="10">
        <f t="shared" si="2"/>
        <v>3291</v>
      </c>
      <c r="G29" s="10">
        <v>0</v>
      </c>
      <c r="H29" s="19">
        <f t="shared" si="3"/>
        <v>24666</v>
      </c>
      <c r="I29" s="18"/>
      <c r="J29" s="10">
        <v>62</v>
      </c>
      <c r="K29" s="17">
        <v>34900</v>
      </c>
      <c r="L29" s="10">
        <f t="shared" si="4"/>
        <v>22107</v>
      </c>
      <c r="M29" s="10">
        <f t="shared" si="5"/>
        <v>4188</v>
      </c>
      <c r="N29" s="10">
        <f t="shared" si="6"/>
        <v>9423</v>
      </c>
      <c r="O29" s="10">
        <v>0</v>
      </c>
      <c r="P29" s="20">
        <f t="shared" si="7"/>
        <v>70618</v>
      </c>
      <c r="R29" s="10">
        <f t="shared" si="8"/>
        <v>1463</v>
      </c>
      <c r="S29" s="10">
        <f t="shared" si="9"/>
        <v>4188</v>
      </c>
    </row>
    <row r="30" spans="2:19" ht="15" customHeight="1">
      <c r="B30" s="15">
        <v>23</v>
      </c>
      <c r="C30" s="17">
        <v>12550</v>
      </c>
      <c r="D30" s="10">
        <f t="shared" si="0"/>
        <v>7950</v>
      </c>
      <c r="E30" s="10">
        <f t="shared" si="1"/>
        <v>1506</v>
      </c>
      <c r="F30" s="10">
        <f t="shared" si="2"/>
        <v>3389</v>
      </c>
      <c r="G30" s="10">
        <v>0</v>
      </c>
      <c r="H30" s="19">
        <f t="shared" si="3"/>
        <v>25395</v>
      </c>
      <c r="I30" s="18"/>
      <c r="J30" s="10">
        <v>63</v>
      </c>
      <c r="K30" s="17">
        <v>35800</v>
      </c>
      <c r="L30" s="10">
        <f t="shared" si="4"/>
        <v>22677</v>
      </c>
      <c r="M30" s="10">
        <f t="shared" si="5"/>
        <v>4296</v>
      </c>
      <c r="N30" s="10">
        <f t="shared" si="6"/>
        <v>9666</v>
      </c>
      <c r="O30" s="10">
        <v>0</v>
      </c>
      <c r="P30" s="20">
        <f t="shared" si="7"/>
        <v>72439</v>
      </c>
      <c r="R30" s="10">
        <f t="shared" si="8"/>
        <v>1506</v>
      </c>
      <c r="S30" s="10">
        <f t="shared" si="9"/>
        <v>4296</v>
      </c>
    </row>
    <row r="31" spans="2:19" ht="15" customHeight="1">
      <c r="B31" s="15">
        <v>24</v>
      </c>
      <c r="C31" s="17">
        <v>12910</v>
      </c>
      <c r="D31" s="10">
        <f t="shared" si="0"/>
        <v>8178</v>
      </c>
      <c r="E31" s="10">
        <f t="shared" si="1"/>
        <v>1549</v>
      </c>
      <c r="F31" s="10">
        <f t="shared" si="2"/>
        <v>3486</v>
      </c>
      <c r="G31" s="10">
        <v>0</v>
      </c>
      <c r="H31" s="19">
        <f t="shared" si="3"/>
        <v>26123</v>
      </c>
      <c r="I31" s="18"/>
      <c r="J31" s="10">
        <v>64</v>
      </c>
      <c r="K31" s="17">
        <v>36700</v>
      </c>
      <c r="L31" s="10">
        <f t="shared" si="4"/>
        <v>23247</v>
      </c>
      <c r="M31" s="10">
        <f t="shared" si="5"/>
        <v>4404</v>
      </c>
      <c r="N31" s="10">
        <f t="shared" si="6"/>
        <v>9909</v>
      </c>
      <c r="O31" s="10">
        <v>0</v>
      </c>
      <c r="P31" s="20">
        <f t="shared" si="7"/>
        <v>74260</v>
      </c>
      <c r="R31" s="10">
        <f t="shared" si="8"/>
        <v>1549</v>
      </c>
      <c r="S31" s="10">
        <f t="shared" si="9"/>
        <v>4404</v>
      </c>
    </row>
    <row r="32" spans="2:19" ht="15" customHeight="1">
      <c r="B32" s="15">
        <v>25</v>
      </c>
      <c r="C32" s="17">
        <v>13270</v>
      </c>
      <c r="D32" s="10">
        <f t="shared" si="0"/>
        <v>8406</v>
      </c>
      <c r="E32" s="10">
        <f t="shared" si="1"/>
        <v>1592</v>
      </c>
      <c r="F32" s="10">
        <f t="shared" si="2"/>
        <v>3583</v>
      </c>
      <c r="G32" s="10">
        <v>0</v>
      </c>
      <c r="H32" s="19">
        <f t="shared" si="3"/>
        <v>26851</v>
      </c>
      <c r="I32" s="18"/>
      <c r="J32" s="10">
        <v>65</v>
      </c>
      <c r="K32" s="17">
        <v>37600</v>
      </c>
      <c r="L32" s="10">
        <f t="shared" si="4"/>
        <v>23817</v>
      </c>
      <c r="M32" s="10">
        <f t="shared" si="5"/>
        <v>4512</v>
      </c>
      <c r="N32" s="10">
        <f t="shared" si="6"/>
        <v>10152</v>
      </c>
      <c r="O32" s="10">
        <v>0</v>
      </c>
      <c r="P32" s="20">
        <f t="shared" si="7"/>
        <v>76081</v>
      </c>
      <c r="R32" s="10">
        <f t="shared" si="8"/>
        <v>1592</v>
      </c>
      <c r="S32" s="10">
        <f t="shared" si="9"/>
        <v>4512</v>
      </c>
    </row>
    <row r="33" spans="2:19" ht="15" customHeight="1">
      <c r="B33" s="15">
        <v>26</v>
      </c>
      <c r="C33" s="17">
        <v>13660</v>
      </c>
      <c r="D33" s="10">
        <f t="shared" si="0"/>
        <v>8653</v>
      </c>
      <c r="E33" s="10">
        <f t="shared" si="1"/>
        <v>1639</v>
      </c>
      <c r="F33" s="10">
        <f t="shared" si="2"/>
        <v>3688</v>
      </c>
      <c r="G33" s="10">
        <v>0</v>
      </c>
      <c r="H33" s="19">
        <f t="shared" si="3"/>
        <v>27640</v>
      </c>
      <c r="I33" s="18"/>
      <c r="J33" s="10">
        <v>66</v>
      </c>
      <c r="K33" s="17">
        <v>38570</v>
      </c>
      <c r="L33" s="10">
        <f t="shared" si="4"/>
        <v>24432</v>
      </c>
      <c r="M33" s="10">
        <f t="shared" si="5"/>
        <v>4628</v>
      </c>
      <c r="N33" s="10">
        <f t="shared" si="6"/>
        <v>10414</v>
      </c>
      <c r="O33" s="10">
        <v>0</v>
      </c>
      <c r="P33" s="20">
        <f t="shared" si="7"/>
        <v>78044</v>
      </c>
      <c r="R33" s="10">
        <f t="shared" si="8"/>
        <v>1639</v>
      </c>
      <c r="S33" s="10">
        <f t="shared" si="9"/>
        <v>4628</v>
      </c>
    </row>
    <row r="34" spans="2:19" ht="15" customHeight="1">
      <c r="B34" s="15">
        <v>27</v>
      </c>
      <c r="C34" s="17">
        <v>14050</v>
      </c>
      <c r="D34" s="10">
        <f t="shared" si="0"/>
        <v>8900</v>
      </c>
      <c r="E34" s="10">
        <f t="shared" si="1"/>
        <v>1686</v>
      </c>
      <c r="F34" s="10">
        <f t="shared" si="2"/>
        <v>3794</v>
      </c>
      <c r="G34" s="10">
        <v>0</v>
      </c>
      <c r="H34" s="19">
        <f t="shared" si="3"/>
        <v>28430</v>
      </c>
      <c r="I34" s="18"/>
      <c r="J34" s="10">
        <v>67</v>
      </c>
      <c r="K34" s="17">
        <v>39540</v>
      </c>
      <c r="L34" s="10">
        <f t="shared" si="4"/>
        <v>25046</v>
      </c>
      <c r="M34" s="10">
        <f t="shared" si="5"/>
        <v>4745</v>
      </c>
      <c r="N34" s="10">
        <f t="shared" si="6"/>
        <v>10676</v>
      </c>
      <c r="O34" s="10">
        <v>0</v>
      </c>
      <c r="P34" s="20">
        <f t="shared" si="7"/>
        <v>80007</v>
      </c>
      <c r="R34" s="10">
        <f t="shared" si="8"/>
        <v>1686</v>
      </c>
      <c r="S34" s="10">
        <f t="shared" si="9"/>
        <v>4745</v>
      </c>
    </row>
    <row r="35" spans="2:19" ht="15" customHeight="1">
      <c r="B35" s="15">
        <v>28</v>
      </c>
      <c r="C35" s="17">
        <v>14440</v>
      </c>
      <c r="D35" s="10">
        <f t="shared" si="0"/>
        <v>9147</v>
      </c>
      <c r="E35" s="10">
        <f t="shared" si="1"/>
        <v>1733</v>
      </c>
      <c r="F35" s="10">
        <f t="shared" si="2"/>
        <v>3899</v>
      </c>
      <c r="G35" s="10">
        <v>0</v>
      </c>
      <c r="H35" s="19">
        <f t="shared" si="3"/>
        <v>29219</v>
      </c>
      <c r="I35" s="18"/>
      <c r="J35" s="10">
        <v>68</v>
      </c>
      <c r="K35" s="17">
        <v>40510</v>
      </c>
      <c r="L35" s="10">
        <f t="shared" si="4"/>
        <v>25661</v>
      </c>
      <c r="M35" s="10">
        <f t="shared" si="5"/>
        <v>4861</v>
      </c>
      <c r="N35" s="10">
        <f t="shared" si="6"/>
        <v>10938</v>
      </c>
      <c r="O35" s="10">
        <v>0</v>
      </c>
      <c r="P35" s="20">
        <f t="shared" si="7"/>
        <v>81970</v>
      </c>
      <c r="R35" s="10">
        <f t="shared" si="8"/>
        <v>1733</v>
      </c>
      <c r="S35" s="10">
        <f t="shared" si="9"/>
        <v>4861</v>
      </c>
    </row>
    <row r="36" spans="2:19" ht="15" customHeight="1">
      <c r="B36" s="15">
        <v>29</v>
      </c>
      <c r="C36" s="17">
        <v>14860</v>
      </c>
      <c r="D36" s="10">
        <f t="shared" si="0"/>
        <v>9413</v>
      </c>
      <c r="E36" s="10">
        <f t="shared" si="1"/>
        <v>1783</v>
      </c>
      <c r="F36" s="10">
        <f t="shared" si="2"/>
        <v>4012</v>
      </c>
      <c r="G36" s="10">
        <v>0</v>
      </c>
      <c r="H36" s="19">
        <f t="shared" si="3"/>
        <v>30068</v>
      </c>
      <c r="I36" s="18"/>
      <c r="J36" s="10">
        <v>69</v>
      </c>
      <c r="K36" s="17">
        <v>41550</v>
      </c>
      <c r="L36" s="10">
        <f t="shared" si="4"/>
        <v>26319</v>
      </c>
      <c r="M36" s="10">
        <f t="shared" si="5"/>
        <v>4986</v>
      </c>
      <c r="N36" s="10">
        <f t="shared" si="6"/>
        <v>11219</v>
      </c>
      <c r="O36" s="10">
        <v>0</v>
      </c>
      <c r="P36" s="20">
        <f t="shared" si="7"/>
        <v>84074</v>
      </c>
      <c r="R36" s="10">
        <f t="shared" si="8"/>
        <v>1783</v>
      </c>
      <c r="S36" s="10">
        <f t="shared" si="9"/>
        <v>4986</v>
      </c>
    </row>
    <row r="37" spans="2:19" ht="15" customHeight="1">
      <c r="B37" s="15">
        <v>30</v>
      </c>
      <c r="C37" s="17">
        <v>15280</v>
      </c>
      <c r="D37" s="10">
        <f t="shared" si="0"/>
        <v>9679</v>
      </c>
      <c r="E37" s="10">
        <f t="shared" si="1"/>
        <v>1834</v>
      </c>
      <c r="F37" s="10">
        <f t="shared" si="2"/>
        <v>4126</v>
      </c>
      <c r="G37" s="10">
        <v>0</v>
      </c>
      <c r="H37" s="19">
        <f t="shared" si="3"/>
        <v>30919</v>
      </c>
      <c r="I37" s="18"/>
      <c r="J37" s="10">
        <v>70</v>
      </c>
      <c r="K37" s="17">
        <v>42590</v>
      </c>
      <c r="L37" s="10">
        <f t="shared" si="4"/>
        <v>26978</v>
      </c>
      <c r="M37" s="10">
        <f t="shared" si="5"/>
        <v>5111</v>
      </c>
      <c r="N37" s="10">
        <f t="shared" si="6"/>
        <v>11499</v>
      </c>
      <c r="O37" s="10">
        <v>0</v>
      </c>
      <c r="P37" s="20">
        <f t="shared" si="7"/>
        <v>86178</v>
      </c>
      <c r="R37" s="10">
        <f t="shared" si="8"/>
        <v>1834</v>
      </c>
      <c r="S37" s="10">
        <f t="shared" si="9"/>
        <v>5111</v>
      </c>
    </row>
    <row r="38" spans="2:19" ht="15" customHeight="1">
      <c r="B38" s="15">
        <v>31</v>
      </c>
      <c r="C38" s="17">
        <v>15700</v>
      </c>
      <c r="D38" s="10">
        <f t="shared" si="0"/>
        <v>9945</v>
      </c>
      <c r="E38" s="10">
        <f t="shared" si="1"/>
        <v>1884</v>
      </c>
      <c r="F38" s="10">
        <f t="shared" si="2"/>
        <v>4239</v>
      </c>
      <c r="G38" s="10">
        <v>0</v>
      </c>
      <c r="H38" s="19">
        <f t="shared" si="3"/>
        <v>31768</v>
      </c>
      <c r="I38" s="18"/>
      <c r="J38" s="10">
        <v>71</v>
      </c>
      <c r="K38" s="17">
        <v>43630</v>
      </c>
      <c r="L38" s="10">
        <f t="shared" si="4"/>
        <v>27637</v>
      </c>
      <c r="M38" s="10">
        <f t="shared" si="5"/>
        <v>5236</v>
      </c>
      <c r="N38" s="10">
        <f t="shared" si="6"/>
        <v>11780</v>
      </c>
      <c r="O38" s="10">
        <v>0</v>
      </c>
      <c r="P38" s="20">
        <f t="shared" si="7"/>
        <v>88283</v>
      </c>
      <c r="R38" s="10">
        <f t="shared" si="8"/>
        <v>1884</v>
      </c>
      <c r="S38" s="10">
        <f t="shared" si="9"/>
        <v>5236</v>
      </c>
    </row>
    <row r="39" spans="2:19" ht="15" customHeight="1" thickBot="1">
      <c r="B39" s="16">
        <v>32</v>
      </c>
      <c r="C39" s="17">
        <v>16150</v>
      </c>
      <c r="D39" s="10">
        <f t="shared" si="0"/>
        <v>10230</v>
      </c>
      <c r="E39" s="10">
        <f t="shared" si="1"/>
        <v>1938</v>
      </c>
      <c r="F39" s="10">
        <f t="shared" si="2"/>
        <v>4361</v>
      </c>
      <c r="G39" s="10">
        <v>0</v>
      </c>
      <c r="H39" s="19">
        <f t="shared" si="3"/>
        <v>32679</v>
      </c>
      <c r="I39" s="23"/>
      <c r="J39" s="10">
        <v>72</v>
      </c>
      <c r="K39" s="17">
        <v>44740</v>
      </c>
      <c r="L39" s="10">
        <f t="shared" si="4"/>
        <v>28340</v>
      </c>
      <c r="M39" s="10">
        <f t="shared" si="5"/>
        <v>5369</v>
      </c>
      <c r="N39" s="10">
        <f t="shared" si="6"/>
        <v>12080</v>
      </c>
      <c r="O39" s="10">
        <v>0</v>
      </c>
      <c r="P39" s="20">
        <f t="shared" si="7"/>
        <v>90529</v>
      </c>
      <c r="R39" s="10">
        <f t="shared" si="8"/>
        <v>1938</v>
      </c>
      <c r="S39" s="10">
        <f t="shared" si="9"/>
        <v>5369</v>
      </c>
    </row>
    <row r="40" spans="2:19" ht="15">
      <c r="B40" s="15">
        <v>33</v>
      </c>
      <c r="C40" s="17">
        <v>16600</v>
      </c>
      <c r="D40" s="10">
        <f t="shared" si="0"/>
        <v>10515</v>
      </c>
      <c r="E40" s="10">
        <f t="shared" si="1"/>
        <v>1992</v>
      </c>
      <c r="F40" s="10">
        <f t="shared" si="2"/>
        <v>4482</v>
      </c>
      <c r="G40" s="10">
        <v>0</v>
      </c>
      <c r="H40" s="19">
        <f t="shared" si="3"/>
        <v>33589</v>
      </c>
      <c r="I40" s="24"/>
      <c r="J40" s="10">
        <v>73</v>
      </c>
      <c r="K40" s="17">
        <v>45850</v>
      </c>
      <c r="L40" s="10">
        <f t="shared" si="4"/>
        <v>29043</v>
      </c>
      <c r="M40" s="10">
        <f t="shared" si="5"/>
        <v>5502</v>
      </c>
      <c r="N40" s="10">
        <f t="shared" si="6"/>
        <v>12380</v>
      </c>
      <c r="O40" s="10">
        <v>0</v>
      </c>
      <c r="P40" s="20">
        <f t="shared" si="7"/>
        <v>92775</v>
      </c>
      <c r="R40" s="10">
        <f t="shared" si="8"/>
        <v>1992</v>
      </c>
      <c r="S40" s="10">
        <f t="shared" si="9"/>
        <v>5502</v>
      </c>
    </row>
    <row r="41" spans="2:19" ht="15.75" thickBot="1">
      <c r="B41" s="16">
        <v>34</v>
      </c>
      <c r="C41" s="17">
        <v>17050</v>
      </c>
      <c r="D41" s="10">
        <f t="shared" si="0"/>
        <v>10800</v>
      </c>
      <c r="E41" s="10">
        <f t="shared" si="1"/>
        <v>2046</v>
      </c>
      <c r="F41" s="10">
        <f t="shared" si="2"/>
        <v>4604</v>
      </c>
      <c r="G41" s="10">
        <v>0</v>
      </c>
      <c r="H41" s="19">
        <f t="shared" si="3"/>
        <v>34500</v>
      </c>
      <c r="I41" s="24"/>
      <c r="J41" s="10">
        <v>74</v>
      </c>
      <c r="K41" s="17">
        <v>46960</v>
      </c>
      <c r="L41" s="10">
        <f t="shared" si="4"/>
        <v>29746</v>
      </c>
      <c r="M41" s="10">
        <f t="shared" si="5"/>
        <v>5635</v>
      </c>
      <c r="N41" s="10">
        <f t="shared" si="6"/>
        <v>12679</v>
      </c>
      <c r="O41" s="10">
        <v>0</v>
      </c>
      <c r="P41" s="20">
        <f t="shared" si="7"/>
        <v>95020</v>
      </c>
      <c r="R41" s="10">
        <f t="shared" si="8"/>
        <v>2046</v>
      </c>
      <c r="S41" s="10">
        <f t="shared" si="9"/>
        <v>5635</v>
      </c>
    </row>
    <row r="42" spans="2:19" ht="15">
      <c r="B42" s="15">
        <v>35</v>
      </c>
      <c r="C42" s="17">
        <v>17540</v>
      </c>
      <c r="D42" s="10">
        <f t="shared" si="0"/>
        <v>11111</v>
      </c>
      <c r="E42" s="10">
        <f t="shared" si="1"/>
        <v>2105</v>
      </c>
      <c r="F42" s="10">
        <f t="shared" si="2"/>
        <v>4736</v>
      </c>
      <c r="G42" s="10">
        <v>0</v>
      </c>
      <c r="H42" s="19">
        <f t="shared" si="3"/>
        <v>35492</v>
      </c>
      <c r="I42" s="24"/>
      <c r="J42" s="10">
        <v>75</v>
      </c>
      <c r="K42" s="17">
        <v>48160</v>
      </c>
      <c r="L42" s="10">
        <f t="shared" si="4"/>
        <v>30506</v>
      </c>
      <c r="M42" s="10">
        <f t="shared" si="5"/>
        <v>5779</v>
      </c>
      <c r="N42" s="10">
        <f t="shared" si="6"/>
        <v>13003</v>
      </c>
      <c r="O42" s="10">
        <v>0</v>
      </c>
      <c r="P42" s="20">
        <f t="shared" si="7"/>
        <v>97448</v>
      </c>
      <c r="R42" s="10">
        <f t="shared" si="8"/>
        <v>2105</v>
      </c>
      <c r="S42" s="10">
        <f t="shared" si="9"/>
        <v>5779</v>
      </c>
    </row>
    <row r="43" spans="2:19" ht="15.75" thickBot="1">
      <c r="B43" s="16">
        <v>36</v>
      </c>
      <c r="C43" s="17">
        <v>18030</v>
      </c>
      <c r="D43" s="10">
        <f t="shared" si="0"/>
        <v>11421</v>
      </c>
      <c r="E43" s="10">
        <f t="shared" si="1"/>
        <v>2164</v>
      </c>
      <c r="F43" s="10">
        <f t="shared" si="2"/>
        <v>4868</v>
      </c>
      <c r="G43" s="10">
        <v>0</v>
      </c>
      <c r="H43" s="19">
        <f t="shared" si="3"/>
        <v>36483</v>
      </c>
      <c r="I43" s="24"/>
      <c r="J43" s="10">
        <v>76</v>
      </c>
      <c r="K43" s="17">
        <v>49360</v>
      </c>
      <c r="L43" s="10">
        <f t="shared" si="4"/>
        <v>31267</v>
      </c>
      <c r="M43" s="10">
        <f t="shared" si="5"/>
        <v>5923</v>
      </c>
      <c r="N43" s="10">
        <f t="shared" si="6"/>
        <v>13327</v>
      </c>
      <c r="O43" s="10">
        <v>0</v>
      </c>
      <c r="P43" s="20">
        <f t="shared" si="7"/>
        <v>99877</v>
      </c>
      <c r="R43" s="10">
        <f t="shared" si="8"/>
        <v>2164</v>
      </c>
      <c r="S43" s="10">
        <f t="shared" si="9"/>
        <v>5923</v>
      </c>
    </row>
    <row r="44" spans="2:19" ht="15">
      <c r="B44" s="15">
        <v>37</v>
      </c>
      <c r="C44" s="17">
        <v>18520</v>
      </c>
      <c r="D44" s="10">
        <f t="shared" si="0"/>
        <v>11731</v>
      </c>
      <c r="E44" s="10">
        <f t="shared" si="1"/>
        <v>2222</v>
      </c>
      <c r="F44" s="10">
        <f t="shared" si="2"/>
        <v>5000</v>
      </c>
      <c r="G44" s="10">
        <v>0</v>
      </c>
      <c r="H44" s="19">
        <f t="shared" si="3"/>
        <v>37473</v>
      </c>
      <c r="I44" s="24"/>
      <c r="J44" s="10">
        <v>77</v>
      </c>
      <c r="K44" s="17">
        <v>50560</v>
      </c>
      <c r="L44" s="10">
        <f t="shared" si="4"/>
        <v>32027</v>
      </c>
      <c r="M44" s="10">
        <f t="shared" si="5"/>
        <v>6067</v>
      </c>
      <c r="N44" s="10">
        <f t="shared" si="6"/>
        <v>13651</v>
      </c>
      <c r="O44" s="10">
        <v>0</v>
      </c>
      <c r="P44" s="20">
        <f t="shared" si="7"/>
        <v>102305</v>
      </c>
      <c r="R44" s="10">
        <f t="shared" si="8"/>
        <v>2222</v>
      </c>
      <c r="S44" s="10">
        <f t="shared" si="9"/>
        <v>6067</v>
      </c>
    </row>
    <row r="45" spans="2:19" ht="15.75" thickBot="1">
      <c r="B45" s="16">
        <v>38</v>
      </c>
      <c r="C45" s="17">
        <v>19050</v>
      </c>
      <c r="D45" s="10">
        <f t="shared" si="0"/>
        <v>12067</v>
      </c>
      <c r="E45" s="10">
        <f t="shared" si="1"/>
        <v>2286</v>
      </c>
      <c r="F45" s="10">
        <f t="shared" si="2"/>
        <v>5144</v>
      </c>
      <c r="G45" s="10">
        <v>0</v>
      </c>
      <c r="H45" s="19">
        <f t="shared" si="3"/>
        <v>38547</v>
      </c>
      <c r="I45" s="24"/>
      <c r="J45" s="10">
        <v>78</v>
      </c>
      <c r="K45" s="17">
        <v>51760</v>
      </c>
      <c r="L45" s="10">
        <f t="shared" si="4"/>
        <v>32787</v>
      </c>
      <c r="M45" s="10">
        <f t="shared" si="5"/>
        <v>6211</v>
      </c>
      <c r="N45" s="10">
        <f t="shared" si="6"/>
        <v>13975</v>
      </c>
      <c r="O45" s="10">
        <v>0</v>
      </c>
      <c r="P45" s="20">
        <f t="shared" si="7"/>
        <v>104733</v>
      </c>
      <c r="R45" s="10">
        <f t="shared" si="8"/>
        <v>2286</v>
      </c>
      <c r="S45" s="10">
        <f t="shared" si="9"/>
        <v>6211</v>
      </c>
    </row>
    <row r="46" spans="2:19" ht="15">
      <c r="B46" s="15">
        <v>39</v>
      </c>
      <c r="C46" s="17">
        <v>19580</v>
      </c>
      <c r="D46" s="10">
        <f t="shared" si="0"/>
        <v>12403</v>
      </c>
      <c r="E46" s="10">
        <f t="shared" si="1"/>
        <v>2350</v>
      </c>
      <c r="F46" s="10">
        <f t="shared" si="2"/>
        <v>5287</v>
      </c>
      <c r="G46" s="10">
        <v>0</v>
      </c>
      <c r="H46" s="19">
        <f t="shared" si="3"/>
        <v>39620</v>
      </c>
      <c r="I46" s="24"/>
      <c r="J46" s="10">
        <v>79</v>
      </c>
      <c r="K46" s="17">
        <v>53060</v>
      </c>
      <c r="L46" s="10">
        <f t="shared" si="4"/>
        <v>33610</v>
      </c>
      <c r="M46" s="10">
        <f t="shared" si="5"/>
        <v>6367</v>
      </c>
      <c r="N46" s="10">
        <f t="shared" si="6"/>
        <v>14326</v>
      </c>
      <c r="O46" s="10">
        <v>0</v>
      </c>
      <c r="P46" s="20">
        <f t="shared" si="7"/>
        <v>107363</v>
      </c>
      <c r="R46" s="10">
        <f t="shared" si="8"/>
        <v>2350</v>
      </c>
      <c r="S46" s="10">
        <f t="shared" si="9"/>
        <v>6367</v>
      </c>
    </row>
    <row r="47" spans="2:19" ht="15.75" thickBot="1">
      <c r="B47" s="16">
        <v>40</v>
      </c>
      <c r="C47" s="17">
        <v>20110</v>
      </c>
      <c r="D47" s="10">
        <f t="shared" si="0"/>
        <v>12738</v>
      </c>
      <c r="E47" s="10">
        <f t="shared" si="1"/>
        <v>2413</v>
      </c>
      <c r="F47" s="10">
        <f t="shared" si="2"/>
        <v>5430</v>
      </c>
      <c r="G47" s="10">
        <v>0</v>
      </c>
      <c r="H47" s="19">
        <f t="shared" si="3"/>
        <v>40691</v>
      </c>
      <c r="I47" s="24"/>
      <c r="J47" s="10">
        <v>80</v>
      </c>
      <c r="K47" s="17">
        <v>54360</v>
      </c>
      <c r="L47" s="10">
        <f t="shared" si="4"/>
        <v>34434</v>
      </c>
      <c r="M47" s="10">
        <f t="shared" si="5"/>
        <v>6523</v>
      </c>
      <c r="N47" s="10">
        <f t="shared" si="6"/>
        <v>14677</v>
      </c>
      <c r="O47" s="10">
        <v>0</v>
      </c>
      <c r="P47" s="20">
        <f t="shared" si="7"/>
        <v>109994</v>
      </c>
      <c r="R47" s="10">
        <f t="shared" si="8"/>
        <v>2413</v>
      </c>
      <c r="S47" s="10">
        <f t="shared" si="9"/>
        <v>6523</v>
      </c>
    </row>
    <row r="48" spans="10:19" ht="15">
      <c r="J48" s="10">
        <v>81</v>
      </c>
      <c r="K48" s="17">
        <v>55660</v>
      </c>
      <c r="L48" s="10">
        <f t="shared" si="4"/>
        <v>35257</v>
      </c>
      <c r="M48" s="10">
        <f t="shared" si="5"/>
        <v>6679</v>
      </c>
      <c r="N48" s="10">
        <f t="shared" si="6"/>
        <v>15028</v>
      </c>
      <c r="O48" s="10">
        <v>0</v>
      </c>
      <c r="P48" s="19">
        <f t="shared" si="7"/>
        <v>112624</v>
      </c>
      <c r="R48" s="21"/>
      <c r="S48" s="10">
        <f t="shared" si="9"/>
        <v>6679</v>
      </c>
    </row>
  </sheetData>
  <sheetProtection/>
  <mergeCells count="8">
    <mergeCell ref="B1:C3"/>
    <mergeCell ref="D1:P1"/>
    <mergeCell ref="D2:P2"/>
    <mergeCell ref="D3:P3"/>
    <mergeCell ref="B4:H4"/>
    <mergeCell ref="I4:P4"/>
    <mergeCell ref="B5:P5"/>
    <mergeCell ref="B6:P6"/>
  </mergeCells>
  <printOptions/>
  <pageMargins left="0.63" right="0.2" top="0.31" bottom="0.31" header="0.18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HANEEF</dc:creator>
  <cp:keywords/>
  <dc:description/>
  <cp:lastModifiedBy>HANEEF</cp:lastModifiedBy>
  <cp:lastPrinted>2014-01-03T04:06:22Z</cp:lastPrinted>
  <dcterms:created xsi:type="dcterms:W3CDTF">1996-10-14T23:33:28Z</dcterms:created>
  <dcterms:modified xsi:type="dcterms:W3CDTF">2014-01-03T04:06:35Z</dcterms:modified>
  <cp:category/>
  <cp:version/>
  <cp:contentType/>
  <cp:contentStatus/>
</cp:coreProperties>
</file>